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zVI\Abt4\Buechereiarbeit_Allgemein\Statistik_Finanzen\Statistik\Berichtsjahr2021\DatenAus2021\DBS2021_BistumMz\"/>
    </mc:Choice>
  </mc:AlternateContent>
  <bookViews>
    <workbookView xWindow="-108" yWindow="-108" windowWidth="19416" windowHeight="10296" tabRatio="814"/>
  </bookViews>
  <sheets>
    <sheet name="stat2021" sheetId="1" r:id="rId1"/>
  </sheets>
  <definedNames>
    <definedName name="__xlnm.Print_Titles" localSheetId="0">(stat2021!$B:$E,stat2021!$1:$1)</definedName>
    <definedName name="_xlnm._FilterDatabase" localSheetId="0" hidden="1">stat2021!$A$1:$IR$131</definedName>
    <definedName name="AO4Ao186">#N/A</definedName>
    <definedName name="_xlnm.Print_Titles" localSheetId="0">(stat2021!$B:$E,stat2021!$1:$1)</definedName>
    <definedName name="Kontrollkästchen1" localSheetId="0">stat2021!#REF!</definedName>
    <definedName name="Kontrollkästchen2" localSheetId="0">stat2021!#REF!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115" i="1" l="1"/>
  <c r="DK89" i="1" l="1"/>
  <c r="CB109" i="1"/>
  <c r="CB105" i="1"/>
  <c r="CB52" i="1"/>
  <c r="AF92" i="1" l="1"/>
  <c r="CS131" i="1" l="1"/>
  <c r="CS100" i="1"/>
  <c r="CB69" i="1" l="1"/>
  <c r="AZ20" i="1" l="1"/>
  <c r="AZ14" i="1"/>
  <c r="CS117" i="1"/>
  <c r="CS62" i="1"/>
  <c r="ET5" i="1"/>
  <c r="AZ131" i="1"/>
  <c r="HK111" i="1"/>
  <c r="CS111" i="1"/>
  <c r="CS15" i="1"/>
  <c r="HK128" i="1"/>
  <c r="FB25" i="1"/>
  <c r="ET25" i="1"/>
  <c r="CS29" i="1"/>
  <c r="CS61" i="1"/>
  <c r="CS35" i="1"/>
  <c r="CS101" i="1"/>
  <c r="BT101" i="1"/>
  <c r="CS19" i="1"/>
  <c r="CS110" i="1"/>
  <c r="HK86" i="1"/>
  <c r="CS86" i="1"/>
  <c r="CS12" i="1"/>
  <c r="CS17" i="1"/>
  <c r="CS85" i="1"/>
  <c r="CS126" i="1"/>
  <c r="CS18" i="1"/>
  <c r="CS37" i="1"/>
  <c r="CS55" i="1"/>
  <c r="FV77" i="1"/>
  <c r="CS123" i="1"/>
  <c r="CS98" i="1"/>
  <c r="CS93" i="1"/>
  <c r="CS79" i="1"/>
  <c r="CS97" i="1"/>
  <c r="CS108" i="1"/>
  <c r="CS38" i="1"/>
  <c r="CS3" i="1"/>
  <c r="FP130" i="1"/>
  <c r="CS130" i="1"/>
  <c r="CS113" i="1"/>
  <c r="FB124" i="1"/>
  <c r="CS103" i="1"/>
  <c r="CS21" i="1"/>
  <c r="HK46" i="1"/>
  <c r="CS22" i="1"/>
  <c r="CB22" i="1"/>
  <c r="CS56" i="1"/>
  <c r="AR56" i="1"/>
  <c r="CS6" i="1" l="1"/>
  <c r="HK34" i="1"/>
  <c r="GS34" i="1"/>
  <c r="FY34" i="1"/>
  <c r="FV34" i="1"/>
  <c r="FP34" i="1"/>
  <c r="FH34" i="1"/>
  <c r="FB34" i="1"/>
  <c r="ET34" i="1"/>
  <c r="EL34" i="1"/>
  <c r="DK34" i="1"/>
  <c r="CS34" i="1"/>
  <c r="CB34" i="1"/>
  <c r="BT34" i="1"/>
  <c r="BZ34" i="1" s="1"/>
  <c r="BA34" i="1"/>
  <c r="AQ34" i="1" s="1"/>
  <c r="AZ34" i="1"/>
  <c r="AP34" i="1" s="1"/>
  <c r="AS34" i="1"/>
  <c r="AR34" i="1"/>
  <c r="AF34" i="1"/>
  <c r="AG34" i="1"/>
  <c r="CS28" i="1"/>
  <c r="CS57" i="1"/>
  <c r="BT47" i="1"/>
  <c r="CS60" i="1"/>
  <c r="ET96" i="1"/>
  <c r="CS64" i="1"/>
  <c r="Z64" i="1"/>
  <c r="CS58" i="1"/>
  <c r="DK50" i="1"/>
  <c r="CS73" i="1"/>
  <c r="CS99" i="1"/>
  <c r="CS26" i="1"/>
  <c r="AZ26" i="1"/>
  <c r="BA26" i="1"/>
  <c r="CS70" i="1"/>
  <c r="CS106" i="1"/>
  <c r="CS78" i="1"/>
  <c r="AA34" i="1" l="1"/>
  <c r="Z34" i="1"/>
  <c r="AC34" i="1"/>
  <c r="Y34" i="1" s="1"/>
  <c r="AB34" i="1" s="1"/>
  <c r="GA34" i="1"/>
  <c r="FC34" i="1"/>
  <c r="AD34" i="1"/>
  <c r="DK49" i="1"/>
  <c r="DK100" i="1"/>
  <c r="FY16" i="1"/>
  <c r="BT31" i="1"/>
  <c r="AZ31" i="1"/>
  <c r="CS48" i="1" l="1"/>
  <c r="FV10" i="1"/>
  <c r="CS52" i="1"/>
  <c r="FV112" i="1"/>
  <c r="CS116" i="1"/>
  <c r="BA116" i="1"/>
  <c r="FH45" i="1"/>
  <c r="CS11" i="1"/>
  <c r="AR11" i="1"/>
  <c r="AS11" i="1"/>
  <c r="HS2" i="1" l="1"/>
  <c r="HP2" i="1"/>
  <c r="HO2" i="1"/>
  <c r="HN2" i="1"/>
  <c r="HM2" i="1"/>
  <c r="HL2" i="1"/>
  <c r="DK3" i="1"/>
  <c r="DL2" i="1"/>
  <c r="DS2" i="1"/>
  <c r="DJ2" i="1"/>
  <c r="DI2" i="1"/>
  <c r="R2" i="1"/>
  <c r="HT2" i="1" l="1"/>
  <c r="FP4" i="1" l="1"/>
  <c r="FP5" i="1"/>
  <c r="FP6" i="1"/>
  <c r="FP7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4" i="1"/>
  <c r="FP25" i="1"/>
  <c r="FP27" i="1"/>
  <c r="FP28" i="1"/>
  <c r="FP29" i="1"/>
  <c r="FP30" i="1"/>
  <c r="FP31" i="1"/>
  <c r="FP33" i="1"/>
  <c r="FP32" i="1"/>
  <c r="FP35" i="1"/>
  <c r="FP36" i="1"/>
  <c r="FP37" i="1"/>
  <c r="FP38" i="1"/>
  <c r="FP39" i="1"/>
  <c r="FP40" i="1"/>
  <c r="FP41" i="1"/>
  <c r="FP42" i="1"/>
  <c r="FP44" i="1"/>
  <c r="FP45" i="1"/>
  <c r="FP46" i="1"/>
  <c r="FP47" i="1"/>
  <c r="FP48" i="1"/>
  <c r="FP49" i="1"/>
  <c r="FP50" i="1"/>
  <c r="FP51" i="1"/>
  <c r="FP52" i="1"/>
  <c r="FP53" i="1"/>
  <c r="FP54" i="1"/>
  <c r="FP55" i="1"/>
  <c r="FP56" i="1"/>
  <c r="FP57" i="1"/>
  <c r="FP58" i="1"/>
  <c r="FP59" i="1"/>
  <c r="FP60" i="1"/>
  <c r="FP61" i="1"/>
  <c r="FP62" i="1"/>
  <c r="FP63" i="1"/>
  <c r="FP64" i="1"/>
  <c r="FP65" i="1"/>
  <c r="FP67" i="1"/>
  <c r="FP68" i="1"/>
  <c r="FP69" i="1"/>
  <c r="FP70" i="1"/>
  <c r="FP71" i="1"/>
  <c r="FP72" i="1"/>
  <c r="FP73" i="1"/>
  <c r="FP74" i="1"/>
  <c r="FP75" i="1"/>
  <c r="FP76" i="1"/>
  <c r="FP77" i="1"/>
  <c r="FP78" i="1"/>
  <c r="FP79" i="1"/>
  <c r="FP80" i="1"/>
  <c r="FP81" i="1"/>
  <c r="FP82" i="1"/>
  <c r="FP83" i="1"/>
  <c r="FP84" i="1"/>
  <c r="FP85" i="1"/>
  <c r="FP86" i="1"/>
  <c r="FP87" i="1"/>
  <c r="FP88" i="1"/>
  <c r="FP89" i="1"/>
  <c r="FP90" i="1"/>
  <c r="FP91" i="1"/>
  <c r="FP92" i="1"/>
  <c r="FP93" i="1"/>
  <c r="FP94" i="1"/>
  <c r="FP95" i="1"/>
  <c r="FP96" i="1"/>
  <c r="FP97" i="1"/>
  <c r="FP98" i="1"/>
  <c r="FP99" i="1"/>
  <c r="FP100" i="1"/>
  <c r="FP101" i="1"/>
  <c r="FP102" i="1"/>
  <c r="FP103" i="1"/>
  <c r="FP104" i="1"/>
  <c r="FP105" i="1"/>
  <c r="FP106" i="1"/>
  <c r="FP107" i="1"/>
  <c r="FP108" i="1"/>
  <c r="FP109" i="1"/>
  <c r="FP110" i="1"/>
  <c r="FP111" i="1"/>
  <c r="FP112" i="1"/>
  <c r="FP113" i="1"/>
  <c r="FP114" i="1"/>
  <c r="FP115" i="1"/>
  <c r="FP116" i="1"/>
  <c r="FP117" i="1"/>
  <c r="FP118" i="1"/>
  <c r="FP119" i="1"/>
  <c r="FP120" i="1"/>
  <c r="FP121" i="1"/>
  <c r="FP122" i="1"/>
  <c r="FP123" i="1"/>
  <c r="FP124" i="1"/>
  <c r="FP125" i="1"/>
  <c r="FP126" i="1"/>
  <c r="FP127" i="1"/>
  <c r="FP128" i="1"/>
  <c r="FP129" i="1"/>
  <c r="FP131" i="1"/>
  <c r="FP3" i="1"/>
  <c r="FB78" i="1"/>
  <c r="AZ119" i="1" l="1"/>
  <c r="AZ67" i="1"/>
  <c r="AZ66" i="1"/>
  <c r="AZ54" i="1"/>
  <c r="CB48" i="1"/>
  <c r="CB50" i="1"/>
  <c r="CB86" i="1"/>
  <c r="CB102" i="1"/>
  <c r="CB118" i="1"/>
  <c r="CB129" i="1"/>
  <c r="CB128" i="1"/>
  <c r="CS88" i="1"/>
  <c r="CS50" i="1"/>
  <c r="CS49" i="1"/>
  <c r="DK48" i="1"/>
  <c r="BM2" i="1"/>
  <c r="BT74" i="1" l="1"/>
  <c r="BZ74" i="1" s="1"/>
  <c r="CS5" i="1" l="1"/>
  <c r="HK62" i="1"/>
  <c r="CS120" i="1"/>
  <c r="GS18" i="1"/>
  <c r="ET18" i="1"/>
  <c r="BA113" i="1"/>
  <c r="AZ113" i="1"/>
  <c r="CS27" i="1" l="1"/>
  <c r="BT27" i="1"/>
  <c r="BZ27" i="1" s="1"/>
  <c r="CS9" i="1"/>
  <c r="BT9" i="1"/>
  <c r="BZ9" i="1" s="1"/>
  <c r="ET109" i="1"/>
  <c r="CS109" i="1"/>
  <c r="ET67" i="1"/>
  <c r="CS67" i="1"/>
  <c r="CS107" i="1"/>
  <c r="HK125" i="1"/>
  <c r="CS125" i="1"/>
  <c r="CB125" i="1"/>
  <c r="GS8" i="1"/>
  <c r="FY8" i="1"/>
  <c r="CS8" i="1"/>
  <c r="CS81" i="1"/>
  <c r="BT28" i="1"/>
  <c r="FY128" i="1"/>
  <c r="CS91" i="1" l="1"/>
  <c r="CB91" i="1"/>
  <c r="BT91" i="1"/>
  <c r="CS96" i="1"/>
  <c r="CS65" i="1"/>
  <c r="CS95" i="1"/>
  <c r="HK73" i="1" l="1"/>
  <c r="FV73" i="1"/>
  <c r="CS43" i="1"/>
  <c r="CS46" i="1"/>
  <c r="CS13" i="1"/>
  <c r="CB20" i="1"/>
  <c r="CB78" i="1"/>
  <c r="CS121" i="1"/>
  <c r="CS122" i="1"/>
  <c r="BA12" i="1"/>
  <c r="AZ12" i="1"/>
  <c r="CS115" i="1"/>
  <c r="HK31" i="1"/>
  <c r="CS51" i="1"/>
  <c r="CB51" i="1"/>
  <c r="BA51" i="1"/>
  <c r="AZ51" i="1"/>
  <c r="CS105" i="1"/>
  <c r="HK25" i="1"/>
  <c r="GS25" i="1"/>
  <c r="AZ116" i="1" l="1"/>
  <c r="CS39" i="1"/>
  <c r="FH82" i="1"/>
  <c r="CS82" i="1"/>
  <c r="CS68" i="1"/>
  <c r="BA117" i="1" l="1"/>
  <c r="AZ117" i="1"/>
  <c r="CS66" i="1"/>
  <c r="CS44" i="1"/>
  <c r="AZ44" i="1"/>
  <c r="CS41" i="1"/>
  <c r="AZ17" i="1"/>
  <c r="CS40" i="1"/>
  <c r="BA40" i="1"/>
  <c r="AZ40" i="1"/>
  <c r="CS10" i="1"/>
  <c r="DK127" i="1"/>
  <c r="CS127" i="1"/>
  <c r="CS112" i="1" l="1"/>
  <c r="ET94" i="1"/>
  <c r="CS94" i="1"/>
  <c r="CB94" i="1"/>
  <c r="AZ94" i="1"/>
  <c r="FV131" i="1"/>
  <c r="CS124" i="1" l="1"/>
  <c r="CS33" i="1" l="1"/>
  <c r="DK88" i="1"/>
  <c r="HK71" i="1"/>
  <c r="CS53" i="1"/>
  <c r="CS23" i="1"/>
  <c r="HK92" i="1"/>
  <c r="CS92" i="1"/>
  <c r="CB92" i="1"/>
  <c r="HK14" i="1"/>
  <c r="CS14" i="1"/>
  <c r="FY4" i="1"/>
  <c r="BA106" i="1"/>
  <c r="AZ106" i="1"/>
  <c r="CS45" i="1"/>
  <c r="AZ45" i="1"/>
  <c r="FV30" i="1"/>
  <c r="GA30" i="1" s="1"/>
  <c r="CS30" i="1"/>
  <c r="CB72" i="1"/>
  <c r="FB38" i="1"/>
  <c r="DK38" i="1"/>
  <c r="AS38" i="1"/>
  <c r="DK36" i="1"/>
  <c r="CS36" i="1"/>
  <c r="FB86" i="1"/>
  <c r="FV84" i="1" l="1"/>
  <c r="BA84" i="1"/>
  <c r="AZ84" i="1"/>
  <c r="CS24" i="1" l="1"/>
  <c r="CB24" i="1"/>
  <c r="CS129" i="1" l="1"/>
  <c r="BA48" i="1"/>
  <c r="AZ48" i="1"/>
  <c r="CB4" i="1" l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1" i="1"/>
  <c r="CB25" i="1"/>
  <c r="CB26" i="1"/>
  <c r="CB27" i="1"/>
  <c r="CB28" i="1"/>
  <c r="CB29" i="1"/>
  <c r="CB30" i="1"/>
  <c r="CB31" i="1"/>
  <c r="CB33" i="1"/>
  <c r="CB32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9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70" i="1"/>
  <c r="CB71" i="1"/>
  <c r="CB73" i="1"/>
  <c r="CB74" i="1"/>
  <c r="CB75" i="1"/>
  <c r="CB76" i="1"/>
  <c r="CB77" i="1"/>
  <c r="CB79" i="1"/>
  <c r="CB80" i="1"/>
  <c r="CB81" i="1"/>
  <c r="CB82" i="1"/>
  <c r="CB83" i="1"/>
  <c r="CB84" i="1"/>
  <c r="CB85" i="1"/>
  <c r="CB87" i="1"/>
  <c r="CB88" i="1"/>
  <c r="CB89" i="1"/>
  <c r="CB90" i="1"/>
  <c r="CB93" i="1"/>
  <c r="CB95" i="1"/>
  <c r="CB96" i="1"/>
  <c r="CB97" i="1"/>
  <c r="CB98" i="1"/>
  <c r="CB99" i="1"/>
  <c r="CB100" i="1"/>
  <c r="CB101" i="1"/>
  <c r="CB103" i="1"/>
  <c r="CB104" i="1"/>
  <c r="CB106" i="1"/>
  <c r="CB107" i="1"/>
  <c r="CB108" i="1"/>
  <c r="CB110" i="1"/>
  <c r="CB111" i="1"/>
  <c r="CB112" i="1"/>
  <c r="CB113" i="1"/>
  <c r="CB114" i="1"/>
  <c r="CB115" i="1"/>
  <c r="CB117" i="1"/>
  <c r="CB119" i="1"/>
  <c r="CB120" i="1"/>
  <c r="CB121" i="1"/>
  <c r="CB123" i="1"/>
  <c r="CB124" i="1"/>
  <c r="CB126" i="1"/>
  <c r="CB127" i="1"/>
  <c r="CB131" i="1"/>
  <c r="CB3" i="1"/>
  <c r="BA4" i="1"/>
  <c r="BA6" i="1"/>
  <c r="BA7" i="1"/>
  <c r="BA8" i="1"/>
  <c r="BA9" i="1"/>
  <c r="BA10" i="1"/>
  <c r="BA11" i="1"/>
  <c r="BA13" i="1"/>
  <c r="BA14" i="1"/>
  <c r="BA15" i="1"/>
  <c r="BA16" i="1"/>
  <c r="BA17" i="1"/>
  <c r="BA19" i="1"/>
  <c r="BA20" i="1"/>
  <c r="BA21" i="1"/>
  <c r="BA22" i="1"/>
  <c r="BA23" i="1"/>
  <c r="BA24" i="1"/>
  <c r="BA25" i="1"/>
  <c r="BA27" i="1"/>
  <c r="BA28" i="1"/>
  <c r="BA29" i="1"/>
  <c r="BA30" i="1"/>
  <c r="BA31" i="1"/>
  <c r="BA33" i="1"/>
  <c r="BA32" i="1"/>
  <c r="BA35" i="1"/>
  <c r="BA36" i="1"/>
  <c r="BA37" i="1"/>
  <c r="BA38" i="1"/>
  <c r="BA39" i="1"/>
  <c r="BA41" i="1"/>
  <c r="BA42" i="1"/>
  <c r="BA43" i="1"/>
  <c r="BA44" i="1"/>
  <c r="BA45" i="1"/>
  <c r="BA46" i="1"/>
  <c r="BA47" i="1"/>
  <c r="BA49" i="1"/>
  <c r="BA50" i="1"/>
  <c r="BA52" i="1"/>
  <c r="BA53" i="1"/>
  <c r="BA54" i="1"/>
  <c r="BA56" i="1"/>
  <c r="BA57" i="1"/>
  <c r="BA58" i="1"/>
  <c r="BA59" i="1"/>
  <c r="BA60" i="1"/>
  <c r="BA61" i="1"/>
  <c r="BA62" i="1"/>
  <c r="BA63" i="1"/>
  <c r="BA64" i="1"/>
  <c r="BA65" i="1"/>
  <c r="BA66" i="1"/>
  <c r="BA68" i="1"/>
  <c r="BA69" i="1"/>
  <c r="BA70" i="1"/>
  <c r="BA71" i="1"/>
  <c r="BA72" i="1"/>
  <c r="BA73" i="1"/>
  <c r="BA74" i="1"/>
  <c r="BA75" i="1"/>
  <c r="BA76" i="1"/>
  <c r="BA77" i="1"/>
  <c r="BA79" i="1"/>
  <c r="BA80" i="1"/>
  <c r="BA81" i="1"/>
  <c r="BA82" i="1"/>
  <c r="BA83" i="1"/>
  <c r="BA85" i="1"/>
  <c r="BA86" i="1"/>
  <c r="BA87" i="1"/>
  <c r="BA88" i="1"/>
  <c r="BA89" i="1"/>
  <c r="BA90" i="1"/>
  <c r="BA91" i="1"/>
  <c r="BA92" i="1"/>
  <c r="BA93" i="1"/>
  <c r="BA95" i="1"/>
  <c r="BA96" i="1"/>
  <c r="BA97" i="1"/>
  <c r="BA98" i="1"/>
  <c r="BA99" i="1"/>
  <c r="BA100" i="1"/>
  <c r="BA101" i="1"/>
  <c r="BA102" i="1"/>
  <c r="BA103" i="1"/>
  <c r="BA104" i="1"/>
  <c r="BA105" i="1"/>
  <c r="BA107" i="1"/>
  <c r="BA108" i="1"/>
  <c r="BA109" i="1"/>
  <c r="BA110" i="1"/>
  <c r="BA111" i="1"/>
  <c r="BA112" i="1"/>
  <c r="BA114" i="1"/>
  <c r="BA115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AZ4" i="1"/>
  <c r="AZ6" i="1"/>
  <c r="AZ7" i="1"/>
  <c r="AZ8" i="1"/>
  <c r="AZ9" i="1"/>
  <c r="AZ10" i="1"/>
  <c r="AZ11" i="1"/>
  <c r="AZ13" i="1"/>
  <c r="AZ15" i="1"/>
  <c r="AZ16" i="1"/>
  <c r="AZ19" i="1"/>
  <c r="AZ21" i="1"/>
  <c r="AZ22" i="1"/>
  <c r="AZ23" i="1"/>
  <c r="AZ24" i="1"/>
  <c r="AZ25" i="1"/>
  <c r="AZ27" i="1"/>
  <c r="AZ28" i="1"/>
  <c r="AZ29" i="1"/>
  <c r="AZ30" i="1"/>
  <c r="AZ33" i="1"/>
  <c r="AZ35" i="1"/>
  <c r="AZ36" i="1"/>
  <c r="AZ37" i="1"/>
  <c r="AZ38" i="1"/>
  <c r="AZ39" i="1"/>
  <c r="AZ41" i="1"/>
  <c r="AZ42" i="1"/>
  <c r="AZ43" i="1"/>
  <c r="AZ46" i="1"/>
  <c r="AZ49" i="1"/>
  <c r="AZ50" i="1"/>
  <c r="AZ52" i="1"/>
  <c r="AZ53" i="1"/>
  <c r="AZ56" i="1"/>
  <c r="AZ57" i="1"/>
  <c r="AZ59" i="1"/>
  <c r="AZ60" i="1"/>
  <c r="AZ61" i="1"/>
  <c r="AZ62" i="1"/>
  <c r="AZ63" i="1"/>
  <c r="AZ64" i="1"/>
  <c r="AZ65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5" i="1"/>
  <c r="AZ86" i="1"/>
  <c r="AZ87" i="1"/>
  <c r="AZ88" i="1"/>
  <c r="AZ89" i="1"/>
  <c r="AZ90" i="1"/>
  <c r="AZ91" i="1"/>
  <c r="AZ92" i="1"/>
  <c r="AZ93" i="1"/>
  <c r="AZ95" i="1"/>
  <c r="AZ96" i="1"/>
  <c r="AZ97" i="1"/>
  <c r="AZ98" i="1"/>
  <c r="AZ99" i="1"/>
  <c r="AZ100" i="1"/>
  <c r="AZ101" i="1"/>
  <c r="AZ102" i="1"/>
  <c r="AZ103" i="1"/>
  <c r="AZ104" i="1"/>
  <c r="AZ105" i="1"/>
  <c r="AZ107" i="1"/>
  <c r="AZ108" i="1"/>
  <c r="AZ109" i="1"/>
  <c r="AZ110" i="1"/>
  <c r="AZ111" i="1"/>
  <c r="AZ112" i="1"/>
  <c r="AZ114" i="1"/>
  <c r="AZ115" i="1"/>
  <c r="AZ118" i="1"/>
  <c r="AZ120" i="1"/>
  <c r="AZ121" i="1"/>
  <c r="AZ122" i="1"/>
  <c r="AZ123" i="1"/>
  <c r="AZ124" i="1"/>
  <c r="AZ125" i="1"/>
  <c r="AZ126" i="1"/>
  <c r="AZ127" i="1"/>
  <c r="AZ128" i="1"/>
  <c r="AZ129" i="1"/>
  <c r="AZ130" i="1"/>
  <c r="BA3" i="1"/>
  <c r="AZ3" i="1"/>
  <c r="DY2" i="1" l="1"/>
  <c r="HQ2" i="1"/>
  <c r="HK3" i="1"/>
  <c r="EL4" i="1"/>
  <c r="EL5" i="1"/>
  <c r="EL6" i="1"/>
  <c r="EL7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3" i="1"/>
  <c r="EL32" i="1"/>
  <c r="EL35" i="1"/>
  <c r="EL36" i="1"/>
  <c r="EL37" i="1"/>
  <c r="EL38" i="1"/>
  <c r="EL39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70" i="1"/>
  <c r="EL71" i="1"/>
  <c r="EL72" i="1"/>
  <c r="EL73" i="1"/>
  <c r="EL74" i="1"/>
  <c r="EL75" i="1"/>
  <c r="EL76" i="1"/>
  <c r="EL77" i="1"/>
  <c r="EL78" i="1"/>
  <c r="EL79" i="1"/>
  <c r="EL80" i="1"/>
  <c r="EL81" i="1"/>
  <c r="EL82" i="1"/>
  <c r="EL83" i="1"/>
  <c r="EL84" i="1"/>
  <c r="EL85" i="1"/>
  <c r="EL86" i="1"/>
  <c r="EL87" i="1"/>
  <c r="EL88" i="1"/>
  <c r="EL89" i="1"/>
  <c r="EL90" i="1"/>
  <c r="EL91" i="1"/>
  <c r="EL93" i="1"/>
  <c r="EL94" i="1"/>
  <c r="EL95" i="1"/>
  <c r="EL96" i="1"/>
  <c r="EL97" i="1"/>
  <c r="EL98" i="1"/>
  <c r="EL99" i="1"/>
  <c r="EL100" i="1"/>
  <c r="EL101" i="1"/>
  <c r="EL102" i="1"/>
  <c r="EL103" i="1"/>
  <c r="EL104" i="1"/>
  <c r="EL105" i="1"/>
  <c r="EL106" i="1"/>
  <c r="EL107" i="1"/>
  <c r="EL108" i="1"/>
  <c r="EL109" i="1"/>
  <c r="EL110" i="1"/>
  <c r="EL111" i="1"/>
  <c r="EL112" i="1"/>
  <c r="EL113" i="1"/>
  <c r="EL114" i="1"/>
  <c r="EL115" i="1"/>
  <c r="EL116" i="1"/>
  <c r="EL117" i="1"/>
  <c r="EL118" i="1"/>
  <c r="EL119" i="1"/>
  <c r="EL120" i="1"/>
  <c r="EL121" i="1"/>
  <c r="EL122" i="1"/>
  <c r="EL123" i="1"/>
  <c r="EL124" i="1"/>
  <c r="EL125" i="1"/>
  <c r="EL126" i="1"/>
  <c r="EL127" i="1"/>
  <c r="EL128" i="1"/>
  <c r="EL129" i="1"/>
  <c r="EL130" i="1"/>
  <c r="EL131" i="1"/>
  <c r="EL3" i="1"/>
  <c r="EK2" i="1"/>
  <c r="EJ2" i="1"/>
  <c r="EI2" i="1"/>
  <c r="EH2" i="1"/>
  <c r="EG2" i="1"/>
  <c r="EF2" i="1"/>
  <c r="EE2" i="1"/>
  <c r="ED2" i="1"/>
  <c r="EC2" i="1"/>
  <c r="EB2" i="1"/>
  <c r="EA2" i="1"/>
  <c r="DZ2" i="1"/>
  <c r="HR2" i="1"/>
  <c r="DW2" i="1"/>
  <c r="DK4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3" i="1"/>
  <c r="DK32" i="1"/>
  <c r="DK35" i="1"/>
  <c r="DK37" i="1"/>
  <c r="DK39" i="1"/>
  <c r="DK40" i="1"/>
  <c r="DK41" i="1"/>
  <c r="DK42" i="1"/>
  <c r="DK43" i="1"/>
  <c r="DK44" i="1"/>
  <c r="DK45" i="1"/>
  <c r="DK46" i="1"/>
  <c r="DK47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90" i="1"/>
  <c r="DK91" i="1"/>
  <c r="DK92" i="1"/>
  <c r="DK93" i="1"/>
  <c r="DK94" i="1"/>
  <c r="DK95" i="1"/>
  <c r="DK96" i="1"/>
  <c r="DK97" i="1"/>
  <c r="DK98" i="1"/>
  <c r="DK99" i="1"/>
  <c r="DK101" i="1"/>
  <c r="DK102" i="1"/>
  <c r="DK103" i="1"/>
  <c r="DK104" i="1"/>
  <c r="DK105" i="1"/>
  <c r="DK106" i="1"/>
  <c r="DK107" i="1"/>
  <c r="DK108" i="1"/>
  <c r="DK109" i="1"/>
  <c r="DK110" i="1"/>
  <c r="DK111" i="1"/>
  <c r="DK112" i="1"/>
  <c r="DK113" i="1"/>
  <c r="DK114" i="1"/>
  <c r="DK116" i="1"/>
  <c r="DK117" i="1"/>
  <c r="DK118" i="1"/>
  <c r="DK119" i="1"/>
  <c r="DK120" i="1"/>
  <c r="DK121" i="1"/>
  <c r="DK122" i="1"/>
  <c r="DK123" i="1"/>
  <c r="DK124" i="1"/>
  <c r="DK125" i="1"/>
  <c r="DK126" i="1"/>
  <c r="DK128" i="1"/>
  <c r="DK129" i="1"/>
  <c r="DK130" i="1"/>
  <c r="DK131" i="1"/>
  <c r="BQ2" i="1"/>
  <c r="DR2" i="1"/>
  <c r="T2" i="1"/>
  <c r="Q2" i="1"/>
  <c r="EL2" i="1" l="1"/>
  <c r="AS50" i="1" l="1"/>
  <c r="AR50" i="1"/>
  <c r="AQ50" i="1"/>
  <c r="AP50" i="1"/>
  <c r="AS130" i="1" l="1"/>
  <c r="AR130" i="1"/>
  <c r="AS27" i="1"/>
  <c r="AR27" i="1"/>
  <c r="AS96" i="1"/>
  <c r="AR96" i="1"/>
  <c r="AS41" i="1"/>
  <c r="AR41" i="1"/>
  <c r="BT114" i="1"/>
  <c r="BZ114" i="1" s="1"/>
  <c r="DX2" i="1" l="1"/>
  <c r="DA2" i="1"/>
  <c r="DB2" i="1"/>
  <c r="DC2" i="1"/>
  <c r="DD2" i="1"/>
  <c r="DE2" i="1"/>
  <c r="DF2" i="1"/>
  <c r="DG2" i="1"/>
  <c r="DH2" i="1"/>
  <c r="CZ2" i="1"/>
  <c r="AQ69" i="1" l="1"/>
  <c r="AP69" i="1"/>
  <c r="BT50" i="1" l="1"/>
  <c r="GS130" i="1" l="1"/>
  <c r="HK115" i="1"/>
  <c r="AP115" i="1"/>
  <c r="HK109" i="1"/>
  <c r="HK38" i="1"/>
  <c r="BT38" i="1"/>
  <c r="BZ38" i="1" s="1"/>
  <c r="BT43" i="1" l="1"/>
  <c r="BT23" i="1"/>
  <c r="HK19" i="1"/>
  <c r="HK20" i="1"/>
  <c r="HK22" i="1"/>
  <c r="GS22" i="1"/>
  <c r="FB3" i="1" l="1"/>
  <c r="FY98" i="1" l="1"/>
  <c r="FY51" i="1"/>
  <c r="ET12" i="1" l="1"/>
  <c r="GS128" i="1"/>
  <c r="FB16" i="1" l="1"/>
  <c r="FB30" i="1"/>
  <c r="FB106" i="1"/>
  <c r="HK48" i="1"/>
  <c r="HK49" i="1"/>
  <c r="FV49" i="1"/>
  <c r="HK87" i="1"/>
  <c r="HK61" i="1" l="1"/>
  <c r="GS67" i="1"/>
  <c r="AQ56" i="1" l="1"/>
  <c r="AP56" i="1"/>
  <c r="FY108" i="1"/>
  <c r="GS91" i="1" l="1"/>
  <c r="FV107" i="1"/>
  <c r="HK120" i="1" l="1"/>
  <c r="IR2" i="1" l="1"/>
  <c r="IQ2" i="1"/>
  <c r="IP2" i="1"/>
  <c r="IO2" i="1"/>
  <c r="IN2" i="1"/>
  <c r="IM2" i="1"/>
  <c r="I2" i="1" l="1"/>
  <c r="J2" i="1"/>
  <c r="K2" i="1"/>
  <c r="L2" i="1"/>
  <c r="M2" i="1"/>
  <c r="N2" i="1"/>
  <c r="O2" i="1"/>
  <c r="P2" i="1"/>
  <c r="S2" i="1"/>
  <c r="U2" i="1"/>
  <c r="V2" i="1"/>
  <c r="W2" i="1"/>
  <c r="X2" i="1"/>
  <c r="AE2" i="1"/>
  <c r="AH2" i="1"/>
  <c r="AI2" i="1"/>
  <c r="AJ2" i="1"/>
  <c r="AK2" i="1"/>
  <c r="AL2" i="1"/>
  <c r="AM2" i="1"/>
  <c r="AN2" i="1"/>
  <c r="AO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I2" i="1"/>
  <c r="BJ2" i="1"/>
  <c r="BK2" i="1"/>
  <c r="BL2" i="1"/>
  <c r="BO2" i="1"/>
  <c r="BR2" i="1"/>
  <c r="BS2" i="1"/>
  <c r="BU2" i="1"/>
  <c r="BV2" i="1"/>
  <c r="BW2" i="1"/>
  <c r="BX2" i="1"/>
  <c r="BY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T2" i="1"/>
  <c r="CU2" i="1"/>
  <c r="CV2" i="1"/>
  <c r="CW2" i="1"/>
  <c r="CX2" i="1"/>
  <c r="CY2" i="1"/>
  <c r="DK2" i="1"/>
  <c r="DM2" i="1"/>
  <c r="DN2" i="1"/>
  <c r="DO2" i="1"/>
  <c r="DP2" i="1"/>
  <c r="DQ2" i="1"/>
  <c r="DT2" i="1"/>
  <c r="DU2" i="1"/>
  <c r="DV2" i="1"/>
  <c r="EM2" i="1"/>
  <c r="EN2" i="1"/>
  <c r="EO2" i="1"/>
  <c r="EP2" i="1"/>
  <c r="EQ2" i="1"/>
  <c r="ER2" i="1"/>
  <c r="ES2" i="1"/>
  <c r="EU2" i="1"/>
  <c r="EV2" i="1"/>
  <c r="EW2" i="1"/>
  <c r="EX2" i="1"/>
  <c r="EY2" i="1"/>
  <c r="EZ2" i="1"/>
  <c r="FA2" i="1"/>
  <c r="FD2" i="1"/>
  <c r="FE2" i="1"/>
  <c r="FF2" i="1"/>
  <c r="FG2" i="1"/>
  <c r="FI2" i="1"/>
  <c r="FJ2" i="1"/>
  <c r="FK2" i="1"/>
  <c r="FL2" i="1"/>
  <c r="FM2" i="1"/>
  <c r="FN2" i="1"/>
  <c r="FO2" i="1"/>
  <c r="FQ2" i="1"/>
  <c r="FR2" i="1"/>
  <c r="FS2" i="1"/>
  <c r="FT2" i="1"/>
  <c r="FU2" i="1"/>
  <c r="FW2" i="1"/>
  <c r="FX2" i="1"/>
  <c r="FZ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AF3" i="1"/>
  <c r="AG3" i="1"/>
  <c r="AP3" i="1"/>
  <c r="AQ3" i="1"/>
  <c r="AR3" i="1"/>
  <c r="AS3" i="1"/>
  <c r="BT3" i="1"/>
  <c r="BZ3" i="1" s="1"/>
  <c r="ET3" i="1"/>
  <c r="FH3" i="1"/>
  <c r="FV3" i="1"/>
  <c r="FY3" i="1"/>
  <c r="GS3" i="1"/>
  <c r="AF4" i="1"/>
  <c r="AG4" i="1"/>
  <c r="AP4" i="1"/>
  <c r="AQ4" i="1"/>
  <c r="AR4" i="1"/>
  <c r="AS4" i="1"/>
  <c r="BT4" i="1"/>
  <c r="BZ4" i="1" s="1"/>
  <c r="CS4" i="1"/>
  <c r="ET4" i="1"/>
  <c r="FB4" i="1"/>
  <c r="FH4" i="1"/>
  <c r="FV4" i="1"/>
  <c r="GS4" i="1"/>
  <c r="HK4" i="1"/>
  <c r="AF5" i="1"/>
  <c r="AG5" i="1"/>
  <c r="AP5" i="1"/>
  <c r="AQ5" i="1"/>
  <c r="AR5" i="1"/>
  <c r="AS5" i="1"/>
  <c r="BT5" i="1"/>
  <c r="BZ5" i="1" s="1"/>
  <c r="FB5" i="1"/>
  <c r="FH5" i="1"/>
  <c r="FV5" i="1"/>
  <c r="FY5" i="1"/>
  <c r="HK5" i="1"/>
  <c r="AF6" i="1"/>
  <c r="AG6" i="1"/>
  <c r="AP6" i="1"/>
  <c r="AQ6" i="1"/>
  <c r="AR6" i="1"/>
  <c r="AS6" i="1"/>
  <c r="BT6" i="1"/>
  <c r="BZ6" i="1" s="1"/>
  <c r="ET6" i="1"/>
  <c r="FB6" i="1"/>
  <c r="FH6" i="1"/>
  <c r="FV6" i="1"/>
  <c r="FY6" i="1"/>
  <c r="GS6" i="1"/>
  <c r="HK6" i="1"/>
  <c r="AF7" i="1"/>
  <c r="AG7" i="1"/>
  <c r="AP7" i="1"/>
  <c r="AQ7" i="1"/>
  <c r="AR7" i="1"/>
  <c r="AS7" i="1"/>
  <c r="BT7" i="1"/>
  <c r="BZ7" i="1" s="1"/>
  <c r="CS7" i="1"/>
  <c r="ET7" i="1"/>
  <c r="FB7" i="1"/>
  <c r="FH7" i="1"/>
  <c r="FV7" i="1"/>
  <c r="FY7" i="1"/>
  <c r="GS7" i="1"/>
  <c r="HK7" i="1"/>
  <c r="AF8" i="1"/>
  <c r="AG8" i="1"/>
  <c r="AP8" i="1"/>
  <c r="AQ8" i="1"/>
  <c r="AR8" i="1"/>
  <c r="AS8" i="1"/>
  <c r="BT8" i="1"/>
  <c r="BZ8" i="1" s="1"/>
  <c r="ET8" i="1"/>
  <c r="FB8" i="1"/>
  <c r="FH8" i="1"/>
  <c r="FV8" i="1"/>
  <c r="HK8" i="1"/>
  <c r="AF9" i="1"/>
  <c r="AG9" i="1"/>
  <c r="AP9" i="1"/>
  <c r="AQ9" i="1"/>
  <c r="AR9" i="1"/>
  <c r="AS9" i="1"/>
  <c r="ET9" i="1"/>
  <c r="FB9" i="1"/>
  <c r="FH9" i="1"/>
  <c r="FV9" i="1"/>
  <c r="FY9" i="1"/>
  <c r="GS9" i="1"/>
  <c r="HK9" i="1"/>
  <c r="AF10" i="1"/>
  <c r="AG10" i="1"/>
  <c r="AP10" i="1"/>
  <c r="AQ10" i="1"/>
  <c r="AR10" i="1"/>
  <c r="AS10" i="1"/>
  <c r="BT10" i="1"/>
  <c r="BZ10" i="1" s="1"/>
  <c r="ET10" i="1"/>
  <c r="FB10" i="1"/>
  <c r="FH10" i="1"/>
  <c r="FY10" i="1"/>
  <c r="GS10" i="1"/>
  <c r="HK10" i="1"/>
  <c r="AF11" i="1"/>
  <c r="AC11" i="1" s="1"/>
  <c r="AG11" i="1"/>
  <c r="AP11" i="1"/>
  <c r="AQ11" i="1"/>
  <c r="BT11" i="1"/>
  <c r="BZ11" i="1" s="1"/>
  <c r="ET11" i="1"/>
  <c r="FB11" i="1"/>
  <c r="FH11" i="1"/>
  <c r="FV11" i="1"/>
  <c r="FY11" i="1"/>
  <c r="GS11" i="1"/>
  <c r="HK11" i="1"/>
  <c r="AF12" i="1"/>
  <c r="AG12" i="1"/>
  <c r="AP12" i="1"/>
  <c r="AQ12" i="1"/>
  <c r="AR12" i="1"/>
  <c r="AS12" i="1"/>
  <c r="BT12" i="1"/>
  <c r="BZ12" i="1" s="1"/>
  <c r="FB12" i="1"/>
  <c r="FH12" i="1"/>
  <c r="FV12" i="1"/>
  <c r="FY12" i="1"/>
  <c r="GS12" i="1"/>
  <c r="HK12" i="1"/>
  <c r="AF13" i="1"/>
  <c r="AG13" i="1"/>
  <c r="AP13" i="1"/>
  <c r="AQ13" i="1"/>
  <c r="AR13" i="1"/>
  <c r="AS13" i="1"/>
  <c r="BT13" i="1"/>
  <c r="BZ13" i="1" s="1"/>
  <c r="ET13" i="1"/>
  <c r="FB13" i="1"/>
  <c r="FH13" i="1"/>
  <c r="FV13" i="1"/>
  <c r="FY13" i="1"/>
  <c r="GS13" i="1"/>
  <c r="HK13" i="1"/>
  <c r="AF14" i="1"/>
  <c r="AG14" i="1"/>
  <c r="AP14" i="1"/>
  <c r="AQ14" i="1"/>
  <c r="AR14" i="1"/>
  <c r="AS14" i="1"/>
  <c r="BT14" i="1"/>
  <c r="BZ14" i="1" s="1"/>
  <c r="ET14" i="1"/>
  <c r="FB14" i="1"/>
  <c r="FH14" i="1"/>
  <c r="FV14" i="1"/>
  <c r="FY14" i="1"/>
  <c r="GS14" i="1"/>
  <c r="AF15" i="1"/>
  <c r="AG15" i="1"/>
  <c r="AP15" i="1"/>
  <c r="AQ15" i="1"/>
  <c r="AR15" i="1"/>
  <c r="AS15" i="1"/>
  <c r="BT15" i="1"/>
  <c r="BZ15" i="1" s="1"/>
  <c r="ET15" i="1"/>
  <c r="FB15" i="1"/>
  <c r="FH15" i="1"/>
  <c r="FV15" i="1"/>
  <c r="FY15" i="1"/>
  <c r="GS15" i="1"/>
  <c r="HK15" i="1"/>
  <c r="AF16" i="1"/>
  <c r="AG16" i="1"/>
  <c r="AP16" i="1"/>
  <c r="AQ16" i="1"/>
  <c r="AR16" i="1"/>
  <c r="AS16" i="1"/>
  <c r="BT16" i="1"/>
  <c r="BZ16" i="1" s="1"/>
  <c r="CS16" i="1"/>
  <c r="ET16" i="1"/>
  <c r="FH16" i="1"/>
  <c r="FV16" i="1"/>
  <c r="GS16" i="1"/>
  <c r="HK16" i="1"/>
  <c r="AF17" i="1"/>
  <c r="AG17" i="1"/>
  <c r="AP17" i="1"/>
  <c r="AQ17" i="1"/>
  <c r="AR17" i="1"/>
  <c r="AS17" i="1"/>
  <c r="BT17" i="1"/>
  <c r="BZ17" i="1" s="1"/>
  <c r="ET17" i="1"/>
  <c r="FB17" i="1"/>
  <c r="FH17" i="1"/>
  <c r="FV17" i="1"/>
  <c r="FY17" i="1"/>
  <c r="GS17" i="1"/>
  <c r="HK17" i="1"/>
  <c r="AF18" i="1"/>
  <c r="AG18" i="1"/>
  <c r="AP18" i="1"/>
  <c r="AQ18" i="1"/>
  <c r="AR18" i="1"/>
  <c r="AS18" i="1"/>
  <c r="BT18" i="1"/>
  <c r="BZ18" i="1" s="1"/>
  <c r="FB18" i="1"/>
  <c r="FC18" i="1" s="1"/>
  <c r="FH18" i="1"/>
  <c r="FV18" i="1"/>
  <c r="FY18" i="1"/>
  <c r="HK18" i="1"/>
  <c r="AF19" i="1"/>
  <c r="AG19" i="1"/>
  <c r="AP19" i="1"/>
  <c r="AQ19" i="1"/>
  <c r="AR19" i="1"/>
  <c r="AS19" i="1"/>
  <c r="BT19" i="1"/>
  <c r="BZ19" i="1" s="1"/>
  <c r="ET19" i="1"/>
  <c r="FB19" i="1"/>
  <c r="FH19" i="1"/>
  <c r="FV19" i="1"/>
  <c r="FY19" i="1"/>
  <c r="GS19" i="1"/>
  <c r="AF20" i="1"/>
  <c r="AG20" i="1"/>
  <c r="AP20" i="1"/>
  <c r="AQ20" i="1"/>
  <c r="AR20" i="1"/>
  <c r="AS20" i="1"/>
  <c r="BT20" i="1"/>
  <c r="BZ20" i="1" s="1"/>
  <c r="CS20" i="1"/>
  <c r="ET20" i="1"/>
  <c r="FB20" i="1"/>
  <c r="FH20" i="1"/>
  <c r="GA20" i="1"/>
  <c r="GS20" i="1"/>
  <c r="AF21" i="1"/>
  <c r="AG21" i="1"/>
  <c r="AP21" i="1"/>
  <c r="AQ21" i="1"/>
  <c r="AR21" i="1"/>
  <c r="AS21" i="1"/>
  <c r="BT21" i="1"/>
  <c r="BZ21" i="1" s="1"/>
  <c r="ET21" i="1"/>
  <c r="FB21" i="1"/>
  <c r="FH21" i="1"/>
  <c r="FV21" i="1"/>
  <c r="FY21" i="1"/>
  <c r="GS21" i="1"/>
  <c r="HK21" i="1"/>
  <c r="AF22" i="1"/>
  <c r="AG22" i="1"/>
  <c r="AP22" i="1"/>
  <c r="AQ22" i="1"/>
  <c r="AR22" i="1"/>
  <c r="AS22" i="1"/>
  <c r="BT22" i="1"/>
  <c r="BZ22" i="1" s="1"/>
  <c r="ET22" i="1"/>
  <c r="FB22" i="1"/>
  <c r="FH22" i="1"/>
  <c r="FV22" i="1"/>
  <c r="FY22" i="1"/>
  <c r="AF23" i="1"/>
  <c r="AG23" i="1"/>
  <c r="AP23" i="1"/>
  <c r="AQ23" i="1"/>
  <c r="AR23" i="1"/>
  <c r="AS23" i="1"/>
  <c r="BZ23" i="1"/>
  <c r="ET23" i="1"/>
  <c r="FB23" i="1"/>
  <c r="FH23" i="1"/>
  <c r="FV23" i="1"/>
  <c r="FY23" i="1"/>
  <c r="GS23" i="1"/>
  <c r="HK23" i="1"/>
  <c r="AF24" i="1"/>
  <c r="AG24" i="1"/>
  <c r="AP24" i="1"/>
  <c r="AQ24" i="1"/>
  <c r="AR24" i="1"/>
  <c r="AS24" i="1"/>
  <c r="BT24" i="1"/>
  <c r="BZ24" i="1" s="1"/>
  <c r="ET24" i="1"/>
  <c r="FB24" i="1"/>
  <c r="FH24" i="1"/>
  <c r="FV24" i="1"/>
  <c r="FY24" i="1"/>
  <c r="GS24" i="1"/>
  <c r="HK24" i="1"/>
  <c r="AF25" i="1"/>
  <c r="AG25" i="1"/>
  <c r="AP25" i="1"/>
  <c r="AQ25" i="1"/>
  <c r="AR25" i="1"/>
  <c r="AS25" i="1"/>
  <c r="BT25" i="1"/>
  <c r="BZ25" i="1" s="1"/>
  <c r="CS25" i="1"/>
  <c r="FH25" i="1"/>
  <c r="FV25" i="1"/>
  <c r="FY25" i="1"/>
  <c r="AF26" i="1"/>
  <c r="AG26" i="1"/>
  <c r="AP26" i="1"/>
  <c r="AQ26" i="1"/>
  <c r="AR26" i="1"/>
  <c r="AS26" i="1"/>
  <c r="BT26" i="1"/>
  <c r="BZ26" i="1" s="1"/>
  <c r="ET26" i="1"/>
  <c r="FB26" i="1"/>
  <c r="FH26" i="1"/>
  <c r="FV26" i="1"/>
  <c r="FY26" i="1"/>
  <c r="GS26" i="1"/>
  <c r="HK26" i="1"/>
  <c r="AF27" i="1"/>
  <c r="AG27" i="1"/>
  <c r="AP27" i="1"/>
  <c r="AQ27" i="1"/>
  <c r="ET27" i="1"/>
  <c r="FB27" i="1"/>
  <c r="FH27" i="1"/>
  <c r="FV27" i="1"/>
  <c r="FY27" i="1"/>
  <c r="GS27" i="1"/>
  <c r="HK27" i="1"/>
  <c r="AF28" i="1"/>
  <c r="AG28" i="1"/>
  <c r="AP28" i="1"/>
  <c r="AQ28" i="1"/>
  <c r="AR28" i="1"/>
  <c r="AS28" i="1"/>
  <c r="BZ28" i="1"/>
  <c r="ET28" i="1"/>
  <c r="FB28" i="1"/>
  <c r="FH28" i="1"/>
  <c r="FV28" i="1"/>
  <c r="FY28" i="1"/>
  <c r="GS28" i="1"/>
  <c r="HK28" i="1"/>
  <c r="AF29" i="1"/>
  <c r="AG29" i="1"/>
  <c r="AP29" i="1"/>
  <c r="AQ29" i="1"/>
  <c r="AR29" i="1"/>
  <c r="AS29" i="1"/>
  <c r="BT29" i="1"/>
  <c r="BZ29" i="1" s="1"/>
  <c r="ET29" i="1"/>
  <c r="FB29" i="1"/>
  <c r="FH29" i="1"/>
  <c r="FV29" i="1"/>
  <c r="FY29" i="1"/>
  <c r="GS29" i="1"/>
  <c r="HK29" i="1"/>
  <c r="AF30" i="1"/>
  <c r="AG30" i="1"/>
  <c r="AP30" i="1"/>
  <c r="AQ30" i="1"/>
  <c r="AR30" i="1"/>
  <c r="AS30" i="1"/>
  <c r="BT30" i="1"/>
  <c r="BZ30" i="1" s="1"/>
  <c r="ET30" i="1"/>
  <c r="FH30" i="1"/>
  <c r="GS30" i="1"/>
  <c r="HK30" i="1"/>
  <c r="AF31" i="1"/>
  <c r="AG31" i="1"/>
  <c r="AP31" i="1"/>
  <c r="AQ31" i="1"/>
  <c r="AR31" i="1"/>
  <c r="AS31" i="1"/>
  <c r="BZ31" i="1"/>
  <c r="CS31" i="1"/>
  <c r="ET31" i="1"/>
  <c r="FB31" i="1"/>
  <c r="FH31" i="1"/>
  <c r="FV31" i="1"/>
  <c r="FY31" i="1"/>
  <c r="GS31" i="1"/>
  <c r="AF33" i="1"/>
  <c r="AG33" i="1"/>
  <c r="AP33" i="1"/>
  <c r="AQ33" i="1"/>
  <c r="AR33" i="1"/>
  <c r="AS33" i="1"/>
  <c r="BT33" i="1"/>
  <c r="BZ33" i="1" s="1"/>
  <c r="ET33" i="1"/>
  <c r="FB33" i="1"/>
  <c r="FH33" i="1"/>
  <c r="FV33" i="1"/>
  <c r="FY33" i="1"/>
  <c r="GS33" i="1"/>
  <c r="HK33" i="1"/>
  <c r="AF32" i="1"/>
  <c r="AG32" i="1"/>
  <c r="AP32" i="1"/>
  <c r="AQ32" i="1"/>
  <c r="AR32" i="1"/>
  <c r="AS32" i="1"/>
  <c r="BT32" i="1"/>
  <c r="BZ32" i="1" s="1"/>
  <c r="CS32" i="1"/>
  <c r="ET32" i="1"/>
  <c r="FB32" i="1"/>
  <c r="FH32" i="1"/>
  <c r="FV32" i="1"/>
  <c r="FY32" i="1"/>
  <c r="GS32" i="1"/>
  <c r="HK32" i="1"/>
  <c r="AF35" i="1"/>
  <c r="AG35" i="1"/>
  <c r="AP35" i="1"/>
  <c r="AQ35" i="1"/>
  <c r="AR35" i="1"/>
  <c r="AS35" i="1"/>
  <c r="BT35" i="1"/>
  <c r="BZ35" i="1" s="1"/>
  <c r="ET35" i="1"/>
  <c r="FB35" i="1"/>
  <c r="FH35" i="1"/>
  <c r="FV35" i="1"/>
  <c r="FY35" i="1"/>
  <c r="GS35" i="1"/>
  <c r="HK35" i="1"/>
  <c r="AF36" i="1"/>
  <c r="AG36" i="1"/>
  <c r="AP36" i="1"/>
  <c r="AQ36" i="1"/>
  <c r="AR36" i="1"/>
  <c r="AS36" i="1"/>
  <c r="BT36" i="1"/>
  <c r="BZ36" i="1" s="1"/>
  <c r="ET36" i="1"/>
  <c r="FC36" i="1" s="1"/>
  <c r="FH36" i="1"/>
  <c r="FV36" i="1"/>
  <c r="FY36" i="1"/>
  <c r="GS36" i="1"/>
  <c r="HK36" i="1"/>
  <c r="AF37" i="1"/>
  <c r="AG37" i="1"/>
  <c r="AP37" i="1"/>
  <c r="AQ37" i="1"/>
  <c r="AR37" i="1"/>
  <c r="AS37" i="1"/>
  <c r="BT37" i="1"/>
  <c r="BZ37" i="1" s="1"/>
  <c r="ET37" i="1"/>
  <c r="FB37" i="1"/>
  <c r="FH37" i="1"/>
  <c r="FV37" i="1"/>
  <c r="FY37" i="1"/>
  <c r="GS37" i="1"/>
  <c r="HK37" i="1"/>
  <c r="AF38" i="1"/>
  <c r="AG38" i="1"/>
  <c r="AP38" i="1"/>
  <c r="AQ38" i="1"/>
  <c r="AR38" i="1"/>
  <c r="ET38" i="1"/>
  <c r="FH38" i="1"/>
  <c r="FY38" i="1"/>
  <c r="GS38" i="1"/>
  <c r="AF39" i="1"/>
  <c r="AG39" i="1"/>
  <c r="AP39" i="1"/>
  <c r="AQ39" i="1"/>
  <c r="AR39" i="1"/>
  <c r="AS39" i="1"/>
  <c r="BT39" i="1"/>
  <c r="BZ39" i="1" s="1"/>
  <c r="ET39" i="1"/>
  <c r="FB39" i="1"/>
  <c r="FH39" i="1"/>
  <c r="FV39" i="1"/>
  <c r="FY39" i="1"/>
  <c r="GS39" i="1"/>
  <c r="HK39" i="1"/>
  <c r="AF40" i="1"/>
  <c r="AG40" i="1"/>
  <c r="AP40" i="1"/>
  <c r="AQ40" i="1"/>
  <c r="AR40" i="1"/>
  <c r="AS40" i="1"/>
  <c r="BT40" i="1"/>
  <c r="BZ40" i="1" s="1"/>
  <c r="ET40" i="1"/>
  <c r="FB40" i="1"/>
  <c r="FH40" i="1"/>
  <c r="FV40" i="1"/>
  <c r="FY40" i="1"/>
  <c r="GS40" i="1"/>
  <c r="HK40" i="1"/>
  <c r="AF41" i="1"/>
  <c r="AG41" i="1"/>
  <c r="AP41" i="1"/>
  <c r="AQ41" i="1"/>
  <c r="BT41" i="1"/>
  <c r="BZ41" i="1" s="1"/>
  <c r="ET41" i="1"/>
  <c r="FB41" i="1"/>
  <c r="FH41" i="1"/>
  <c r="FV41" i="1"/>
  <c r="FY41" i="1"/>
  <c r="GS41" i="1"/>
  <c r="HK41" i="1"/>
  <c r="AF42" i="1"/>
  <c r="AG42" i="1"/>
  <c r="AP42" i="1"/>
  <c r="AQ42" i="1"/>
  <c r="AR42" i="1"/>
  <c r="AS42" i="1"/>
  <c r="BT42" i="1"/>
  <c r="BZ42" i="1" s="1"/>
  <c r="CS42" i="1"/>
  <c r="ET42" i="1"/>
  <c r="FB42" i="1"/>
  <c r="FH42" i="1"/>
  <c r="FV42" i="1"/>
  <c r="FY42" i="1"/>
  <c r="GS42" i="1"/>
  <c r="HK42" i="1"/>
  <c r="AF43" i="1"/>
  <c r="AG43" i="1"/>
  <c r="AP43" i="1"/>
  <c r="AQ43" i="1"/>
  <c r="AR43" i="1"/>
  <c r="AS43" i="1"/>
  <c r="BZ43" i="1"/>
  <c r="ET43" i="1"/>
  <c r="FB43" i="1"/>
  <c r="FH43" i="1"/>
  <c r="FV43" i="1"/>
  <c r="FY43" i="1"/>
  <c r="GS43" i="1"/>
  <c r="HK43" i="1"/>
  <c r="AF44" i="1"/>
  <c r="AG44" i="1"/>
  <c r="AP44" i="1"/>
  <c r="AQ44" i="1"/>
  <c r="AR44" i="1"/>
  <c r="AS44" i="1"/>
  <c r="BT44" i="1"/>
  <c r="BZ44" i="1" s="1"/>
  <c r="ET44" i="1"/>
  <c r="FB44" i="1"/>
  <c r="FH44" i="1"/>
  <c r="FV44" i="1"/>
  <c r="FY44" i="1"/>
  <c r="GS44" i="1"/>
  <c r="HK44" i="1"/>
  <c r="AF45" i="1"/>
  <c r="AG45" i="1"/>
  <c r="AP45" i="1"/>
  <c r="AQ45" i="1"/>
  <c r="AR45" i="1"/>
  <c r="AS45" i="1"/>
  <c r="BT45" i="1"/>
  <c r="BZ45" i="1" s="1"/>
  <c r="ET45" i="1"/>
  <c r="FB45" i="1"/>
  <c r="FV45" i="1"/>
  <c r="FY45" i="1"/>
  <c r="GS45" i="1"/>
  <c r="HK45" i="1"/>
  <c r="AF46" i="1"/>
  <c r="AG46" i="1"/>
  <c r="AP46" i="1"/>
  <c r="AQ46" i="1"/>
  <c r="AR46" i="1"/>
  <c r="AS46" i="1"/>
  <c r="BT46" i="1"/>
  <c r="BZ46" i="1" s="1"/>
  <c r="ET46" i="1"/>
  <c r="FB46" i="1"/>
  <c r="FH46" i="1"/>
  <c r="FV46" i="1"/>
  <c r="FY46" i="1"/>
  <c r="GS46" i="1"/>
  <c r="AF47" i="1"/>
  <c r="AG47" i="1"/>
  <c r="AP47" i="1"/>
  <c r="AQ47" i="1"/>
  <c r="AR47" i="1"/>
  <c r="AS47" i="1"/>
  <c r="BZ47" i="1"/>
  <c r="CS47" i="1"/>
  <c r="ET47" i="1"/>
  <c r="FB47" i="1"/>
  <c r="FH47" i="1"/>
  <c r="FV47" i="1"/>
  <c r="FY47" i="1"/>
  <c r="GS47" i="1"/>
  <c r="HK47" i="1"/>
  <c r="AF48" i="1"/>
  <c r="AG48" i="1"/>
  <c r="AP48" i="1"/>
  <c r="AQ48" i="1"/>
  <c r="AR48" i="1"/>
  <c r="AS48" i="1"/>
  <c r="BT48" i="1"/>
  <c r="BZ48" i="1" s="1"/>
  <c r="ET48" i="1"/>
  <c r="FB48" i="1"/>
  <c r="FH48" i="1"/>
  <c r="FV48" i="1"/>
  <c r="FY48" i="1"/>
  <c r="GS48" i="1"/>
  <c r="AF49" i="1"/>
  <c r="AG49" i="1"/>
  <c r="AP49" i="1"/>
  <c r="AQ49" i="1"/>
  <c r="AR49" i="1"/>
  <c r="AS49" i="1"/>
  <c r="BT49" i="1"/>
  <c r="BZ49" i="1" s="1"/>
  <c r="ET49" i="1"/>
  <c r="FB49" i="1"/>
  <c r="FH49" i="1"/>
  <c r="FY49" i="1"/>
  <c r="GS49" i="1"/>
  <c r="AF50" i="1"/>
  <c r="AG50" i="1"/>
  <c r="BZ50" i="1"/>
  <c r="ET50" i="1"/>
  <c r="FH50" i="1"/>
  <c r="FV50" i="1"/>
  <c r="FY50" i="1"/>
  <c r="GS50" i="1"/>
  <c r="HK50" i="1"/>
  <c r="AF51" i="1"/>
  <c r="AG51" i="1"/>
  <c r="AP51" i="1"/>
  <c r="AQ51" i="1"/>
  <c r="AR51" i="1"/>
  <c r="AS51" i="1"/>
  <c r="BT51" i="1"/>
  <c r="BZ51" i="1" s="1"/>
  <c r="ET51" i="1"/>
  <c r="FB51" i="1"/>
  <c r="FH51" i="1"/>
  <c r="FV51" i="1"/>
  <c r="GS51" i="1"/>
  <c r="HK51" i="1"/>
  <c r="AF52" i="1"/>
  <c r="AG52" i="1"/>
  <c r="AP52" i="1"/>
  <c r="AQ52" i="1"/>
  <c r="AR52" i="1"/>
  <c r="AS52" i="1"/>
  <c r="BT52" i="1"/>
  <c r="BZ52" i="1" s="1"/>
  <c r="ET52" i="1"/>
  <c r="FB52" i="1"/>
  <c r="FH52" i="1"/>
  <c r="FV52" i="1"/>
  <c r="FY52" i="1"/>
  <c r="GS52" i="1"/>
  <c r="HK52" i="1"/>
  <c r="AF53" i="1"/>
  <c r="AG53" i="1"/>
  <c r="AP53" i="1"/>
  <c r="AQ53" i="1"/>
  <c r="AR53" i="1"/>
  <c r="AS53" i="1"/>
  <c r="BT53" i="1"/>
  <c r="BZ53" i="1" s="1"/>
  <c r="ET53" i="1"/>
  <c r="FB53" i="1"/>
  <c r="FH53" i="1"/>
  <c r="FV53" i="1"/>
  <c r="FY53" i="1"/>
  <c r="GS53" i="1"/>
  <c r="HK53" i="1"/>
  <c r="AF54" i="1"/>
  <c r="AG54" i="1"/>
  <c r="AP54" i="1"/>
  <c r="AQ54" i="1"/>
  <c r="AR54" i="1"/>
  <c r="AS54" i="1"/>
  <c r="BT54" i="1"/>
  <c r="BZ54" i="1" s="1"/>
  <c r="CS54" i="1"/>
  <c r="ET54" i="1"/>
  <c r="FB54" i="1"/>
  <c r="FH54" i="1"/>
  <c r="FV54" i="1"/>
  <c r="FY54" i="1"/>
  <c r="GS54" i="1"/>
  <c r="HK54" i="1"/>
  <c r="AF55" i="1"/>
  <c r="AG55" i="1"/>
  <c r="AP55" i="1"/>
  <c r="AQ55" i="1"/>
  <c r="AR55" i="1"/>
  <c r="AS55" i="1"/>
  <c r="BT55" i="1"/>
  <c r="BZ55" i="1" s="1"/>
  <c r="ET55" i="1"/>
  <c r="FB55" i="1"/>
  <c r="FH55" i="1"/>
  <c r="FV55" i="1"/>
  <c r="FY55" i="1"/>
  <c r="GS55" i="1"/>
  <c r="HK55" i="1"/>
  <c r="AF56" i="1"/>
  <c r="AG56" i="1"/>
  <c r="AS56" i="1"/>
  <c r="BT56" i="1"/>
  <c r="BZ56" i="1" s="1"/>
  <c r="ET56" i="1"/>
  <c r="FB56" i="1"/>
  <c r="FH56" i="1"/>
  <c r="FV56" i="1"/>
  <c r="FY56" i="1"/>
  <c r="GS56" i="1"/>
  <c r="HK56" i="1"/>
  <c r="AF57" i="1"/>
  <c r="AG57" i="1"/>
  <c r="AP57" i="1"/>
  <c r="AQ57" i="1"/>
  <c r="AR57" i="1"/>
  <c r="AS57" i="1"/>
  <c r="BT57" i="1"/>
  <c r="BZ57" i="1" s="1"/>
  <c r="ET57" i="1"/>
  <c r="FB57" i="1"/>
  <c r="FH57" i="1"/>
  <c r="FV57" i="1"/>
  <c r="FY57" i="1"/>
  <c r="GS57" i="1"/>
  <c r="HK57" i="1"/>
  <c r="AF58" i="1"/>
  <c r="AG58" i="1"/>
  <c r="AP58" i="1"/>
  <c r="AQ58" i="1"/>
  <c r="AR58" i="1"/>
  <c r="AS58" i="1"/>
  <c r="BT58" i="1"/>
  <c r="BZ58" i="1" s="1"/>
  <c r="ET58" i="1"/>
  <c r="FB58" i="1"/>
  <c r="FH58" i="1"/>
  <c r="FV58" i="1"/>
  <c r="FY58" i="1"/>
  <c r="GS58" i="1"/>
  <c r="HK58" i="1"/>
  <c r="AF59" i="1"/>
  <c r="AG59" i="1"/>
  <c r="AP59" i="1"/>
  <c r="AQ59" i="1"/>
  <c r="AR59" i="1"/>
  <c r="AS59" i="1"/>
  <c r="BT59" i="1"/>
  <c r="BZ59" i="1" s="1"/>
  <c r="CS59" i="1"/>
  <c r="ET59" i="1"/>
  <c r="FB59" i="1"/>
  <c r="FH59" i="1"/>
  <c r="FV59" i="1"/>
  <c r="FY59" i="1"/>
  <c r="GS59" i="1"/>
  <c r="HK59" i="1"/>
  <c r="AF60" i="1"/>
  <c r="AG60" i="1"/>
  <c r="AP60" i="1"/>
  <c r="AQ60" i="1"/>
  <c r="AR60" i="1"/>
  <c r="AS60" i="1"/>
  <c r="BT60" i="1"/>
  <c r="BZ60" i="1" s="1"/>
  <c r="ET60" i="1"/>
  <c r="FB60" i="1"/>
  <c r="FH60" i="1"/>
  <c r="FV60" i="1"/>
  <c r="FY60" i="1"/>
  <c r="GS60" i="1"/>
  <c r="HK60" i="1"/>
  <c r="AF61" i="1"/>
  <c r="AG61" i="1"/>
  <c r="AP61" i="1"/>
  <c r="AQ61" i="1"/>
  <c r="AR61" i="1"/>
  <c r="AS61" i="1"/>
  <c r="BT61" i="1"/>
  <c r="BZ61" i="1" s="1"/>
  <c r="ET61" i="1"/>
  <c r="FB61" i="1"/>
  <c r="FH61" i="1"/>
  <c r="FV61" i="1"/>
  <c r="FY61" i="1"/>
  <c r="GS61" i="1"/>
  <c r="AF62" i="1"/>
  <c r="AG62" i="1"/>
  <c r="AP62" i="1"/>
  <c r="AQ62" i="1"/>
  <c r="AR62" i="1"/>
  <c r="AS62" i="1"/>
  <c r="BT62" i="1"/>
  <c r="BZ62" i="1" s="1"/>
  <c r="ET62" i="1"/>
  <c r="FB62" i="1"/>
  <c r="FH62" i="1"/>
  <c r="FV62" i="1"/>
  <c r="FY62" i="1"/>
  <c r="GS62" i="1"/>
  <c r="AF63" i="1"/>
  <c r="AG63" i="1"/>
  <c r="AP63" i="1"/>
  <c r="AQ63" i="1"/>
  <c r="AR63" i="1"/>
  <c r="AS63" i="1"/>
  <c r="BT63" i="1"/>
  <c r="BZ63" i="1" s="1"/>
  <c r="CS63" i="1"/>
  <c r="ET63" i="1"/>
  <c r="FB63" i="1"/>
  <c r="FH63" i="1"/>
  <c r="FV63" i="1"/>
  <c r="FY63" i="1"/>
  <c r="GS63" i="1"/>
  <c r="HK63" i="1"/>
  <c r="AF64" i="1"/>
  <c r="AG64" i="1"/>
  <c r="AP64" i="1"/>
  <c r="AQ64" i="1"/>
  <c r="AR64" i="1"/>
  <c r="AS64" i="1"/>
  <c r="BT64" i="1"/>
  <c r="BZ64" i="1" s="1"/>
  <c r="ET64" i="1"/>
  <c r="FB64" i="1"/>
  <c r="FH64" i="1"/>
  <c r="FV64" i="1"/>
  <c r="FY64" i="1"/>
  <c r="GS64" i="1"/>
  <c r="HK64" i="1"/>
  <c r="AF65" i="1"/>
  <c r="AG65" i="1"/>
  <c r="AP65" i="1"/>
  <c r="AQ65" i="1"/>
  <c r="AR65" i="1"/>
  <c r="AS65" i="1"/>
  <c r="BT65" i="1"/>
  <c r="BZ65" i="1" s="1"/>
  <c r="ET65" i="1"/>
  <c r="FB65" i="1"/>
  <c r="FH65" i="1"/>
  <c r="FV65" i="1"/>
  <c r="FY65" i="1"/>
  <c r="GS65" i="1"/>
  <c r="HK65" i="1"/>
  <c r="AF66" i="1"/>
  <c r="AG66" i="1"/>
  <c r="AP66" i="1"/>
  <c r="AQ66" i="1"/>
  <c r="AR66" i="1"/>
  <c r="AS66" i="1"/>
  <c r="BT66" i="1"/>
  <c r="BZ66" i="1" s="1"/>
  <c r="ET66" i="1"/>
  <c r="FB66" i="1"/>
  <c r="FH66" i="1"/>
  <c r="FV66" i="1"/>
  <c r="FY66" i="1"/>
  <c r="GS66" i="1"/>
  <c r="HK66" i="1"/>
  <c r="AF67" i="1"/>
  <c r="AG67" i="1"/>
  <c r="AP67" i="1"/>
  <c r="AQ67" i="1"/>
  <c r="AR67" i="1"/>
  <c r="AS67" i="1"/>
  <c r="BT67" i="1"/>
  <c r="BZ67" i="1" s="1"/>
  <c r="FB67" i="1"/>
  <c r="FH67" i="1"/>
  <c r="FV67" i="1"/>
  <c r="FY67" i="1"/>
  <c r="HK67" i="1"/>
  <c r="AF68" i="1"/>
  <c r="AG68" i="1"/>
  <c r="AP68" i="1"/>
  <c r="AQ68" i="1"/>
  <c r="AR68" i="1"/>
  <c r="AS68" i="1"/>
  <c r="BT68" i="1"/>
  <c r="BZ68" i="1" s="1"/>
  <c r="ET68" i="1"/>
  <c r="FB68" i="1"/>
  <c r="FH68" i="1"/>
  <c r="FV68" i="1"/>
  <c r="FY68" i="1"/>
  <c r="GS68" i="1"/>
  <c r="HK68" i="1"/>
  <c r="AF69" i="1"/>
  <c r="AG69" i="1"/>
  <c r="AR69" i="1"/>
  <c r="AS69" i="1"/>
  <c r="CS69" i="1"/>
  <c r="ET69" i="1"/>
  <c r="FB69" i="1"/>
  <c r="FV69" i="1"/>
  <c r="FY69" i="1"/>
  <c r="GS69" i="1"/>
  <c r="HK69" i="1"/>
  <c r="AF70" i="1"/>
  <c r="AG70" i="1"/>
  <c r="AP70" i="1"/>
  <c r="AQ70" i="1"/>
  <c r="AR70" i="1"/>
  <c r="AS70" i="1"/>
  <c r="BT70" i="1"/>
  <c r="BZ70" i="1" s="1"/>
  <c r="ET70" i="1"/>
  <c r="FB70" i="1"/>
  <c r="FH70" i="1"/>
  <c r="FV70" i="1"/>
  <c r="FY70" i="1"/>
  <c r="GS70" i="1"/>
  <c r="HK70" i="1"/>
  <c r="AF71" i="1"/>
  <c r="AG71" i="1"/>
  <c r="AP71" i="1"/>
  <c r="AQ71" i="1"/>
  <c r="AR71" i="1"/>
  <c r="AS71" i="1"/>
  <c r="BT71" i="1"/>
  <c r="BZ71" i="1" s="1"/>
  <c r="CS71" i="1"/>
  <c r="ET71" i="1"/>
  <c r="FB71" i="1"/>
  <c r="FH71" i="1"/>
  <c r="FV71" i="1"/>
  <c r="FY71" i="1"/>
  <c r="GS71" i="1"/>
  <c r="AF72" i="1"/>
  <c r="AG72" i="1"/>
  <c r="AP72" i="1"/>
  <c r="AQ72" i="1"/>
  <c r="AR72" i="1"/>
  <c r="AS72" i="1"/>
  <c r="BT72" i="1"/>
  <c r="BZ72" i="1" s="1"/>
  <c r="CS72" i="1"/>
  <c r="ET72" i="1"/>
  <c r="FB72" i="1"/>
  <c r="FH72" i="1"/>
  <c r="FV72" i="1"/>
  <c r="FY72" i="1"/>
  <c r="GS72" i="1"/>
  <c r="HK72" i="1"/>
  <c r="AF73" i="1"/>
  <c r="AG73" i="1"/>
  <c r="AP73" i="1"/>
  <c r="AQ73" i="1"/>
  <c r="AR73" i="1"/>
  <c r="AS73" i="1"/>
  <c r="BT73" i="1"/>
  <c r="BZ73" i="1" s="1"/>
  <c r="ET73" i="1"/>
  <c r="FB73" i="1"/>
  <c r="FH73" i="1"/>
  <c r="FY73" i="1"/>
  <c r="GS73" i="1"/>
  <c r="AF74" i="1"/>
  <c r="AG74" i="1"/>
  <c r="AP74" i="1"/>
  <c r="AQ74" i="1"/>
  <c r="AR74" i="1"/>
  <c r="AS74" i="1"/>
  <c r="CS74" i="1"/>
  <c r="ET74" i="1"/>
  <c r="FB74" i="1"/>
  <c r="FH74" i="1"/>
  <c r="FV74" i="1"/>
  <c r="FY74" i="1"/>
  <c r="GS74" i="1"/>
  <c r="HK74" i="1"/>
  <c r="AF75" i="1"/>
  <c r="AG75" i="1"/>
  <c r="AP75" i="1"/>
  <c r="AQ75" i="1"/>
  <c r="AR75" i="1"/>
  <c r="AS75" i="1"/>
  <c r="BT75" i="1"/>
  <c r="BZ75" i="1" s="1"/>
  <c r="CS75" i="1"/>
  <c r="ET75" i="1"/>
  <c r="FB75" i="1"/>
  <c r="FH75" i="1"/>
  <c r="FV75" i="1"/>
  <c r="FY75" i="1"/>
  <c r="GS75" i="1"/>
  <c r="HK75" i="1"/>
  <c r="AF76" i="1"/>
  <c r="AG76" i="1"/>
  <c r="AP76" i="1"/>
  <c r="AQ76" i="1"/>
  <c r="AR76" i="1"/>
  <c r="AS76" i="1"/>
  <c r="BT76" i="1"/>
  <c r="BZ76" i="1" s="1"/>
  <c r="CS76" i="1"/>
  <c r="ET76" i="1"/>
  <c r="FB76" i="1"/>
  <c r="FH76" i="1"/>
  <c r="FV76" i="1"/>
  <c r="FY76" i="1"/>
  <c r="GS76" i="1"/>
  <c r="HK76" i="1"/>
  <c r="AF77" i="1"/>
  <c r="AG77" i="1"/>
  <c r="AP77" i="1"/>
  <c r="AQ77" i="1"/>
  <c r="AR77" i="1"/>
  <c r="AS77" i="1"/>
  <c r="BT77" i="1"/>
  <c r="BZ77" i="1" s="1"/>
  <c r="CS77" i="1"/>
  <c r="ET77" i="1"/>
  <c r="FB77" i="1"/>
  <c r="FH77" i="1"/>
  <c r="FY77" i="1"/>
  <c r="GS77" i="1"/>
  <c r="HK77" i="1"/>
  <c r="AF78" i="1"/>
  <c r="AG78" i="1"/>
  <c r="AP78" i="1"/>
  <c r="AQ78" i="1"/>
  <c r="AR78" i="1"/>
  <c r="AS78" i="1"/>
  <c r="BT78" i="1"/>
  <c r="BZ78" i="1" s="1"/>
  <c r="ET78" i="1"/>
  <c r="FH78" i="1"/>
  <c r="FY78" i="1"/>
  <c r="GS78" i="1"/>
  <c r="HK78" i="1"/>
  <c r="AF79" i="1"/>
  <c r="AG79" i="1"/>
  <c r="AP79" i="1"/>
  <c r="AQ79" i="1"/>
  <c r="AR79" i="1"/>
  <c r="AS79" i="1"/>
  <c r="BT79" i="1"/>
  <c r="BZ79" i="1" s="1"/>
  <c r="ET79" i="1"/>
  <c r="FB79" i="1"/>
  <c r="FH79" i="1"/>
  <c r="FV79" i="1"/>
  <c r="FY79" i="1"/>
  <c r="GS79" i="1"/>
  <c r="HK79" i="1"/>
  <c r="AF80" i="1"/>
  <c r="AG80" i="1"/>
  <c r="AP80" i="1"/>
  <c r="AQ80" i="1"/>
  <c r="AR80" i="1"/>
  <c r="AS80" i="1"/>
  <c r="BT80" i="1"/>
  <c r="BZ80" i="1" s="1"/>
  <c r="CS80" i="1"/>
  <c r="ET80" i="1"/>
  <c r="FB80" i="1"/>
  <c r="FH80" i="1"/>
  <c r="FV80" i="1"/>
  <c r="FY80" i="1"/>
  <c r="GS80" i="1"/>
  <c r="HK80" i="1"/>
  <c r="AF81" i="1"/>
  <c r="AG81" i="1"/>
  <c r="AP81" i="1"/>
  <c r="AQ81" i="1"/>
  <c r="AR81" i="1"/>
  <c r="AS81" i="1"/>
  <c r="BT81" i="1"/>
  <c r="BZ81" i="1" s="1"/>
  <c r="ET81" i="1"/>
  <c r="FB81" i="1"/>
  <c r="FH81" i="1"/>
  <c r="FV81" i="1"/>
  <c r="FY81" i="1"/>
  <c r="GS81" i="1"/>
  <c r="HK81" i="1"/>
  <c r="AF82" i="1"/>
  <c r="AG82" i="1"/>
  <c r="AP82" i="1"/>
  <c r="AQ82" i="1"/>
  <c r="AR82" i="1"/>
  <c r="AS82" i="1"/>
  <c r="BT82" i="1"/>
  <c r="BZ82" i="1" s="1"/>
  <c r="ET82" i="1"/>
  <c r="FB82" i="1"/>
  <c r="FV82" i="1"/>
  <c r="FY82" i="1"/>
  <c r="GS82" i="1"/>
  <c r="HK82" i="1"/>
  <c r="AF83" i="1"/>
  <c r="AG83" i="1"/>
  <c r="AP83" i="1"/>
  <c r="AQ83" i="1"/>
  <c r="AR83" i="1"/>
  <c r="AS83" i="1"/>
  <c r="BT83" i="1"/>
  <c r="BZ83" i="1" s="1"/>
  <c r="CS83" i="1"/>
  <c r="ET83" i="1"/>
  <c r="FB83" i="1"/>
  <c r="FH83" i="1"/>
  <c r="FV83" i="1"/>
  <c r="FY83" i="1"/>
  <c r="GS83" i="1"/>
  <c r="HK83" i="1"/>
  <c r="AF84" i="1"/>
  <c r="AG84" i="1"/>
  <c r="AP84" i="1"/>
  <c r="AQ84" i="1"/>
  <c r="AR84" i="1"/>
  <c r="AS84" i="1"/>
  <c r="BT84" i="1"/>
  <c r="BZ84" i="1" s="1"/>
  <c r="CS84" i="1"/>
  <c r="ET84" i="1"/>
  <c r="FB84" i="1"/>
  <c r="FH84" i="1"/>
  <c r="FY84" i="1"/>
  <c r="GS84" i="1"/>
  <c r="HK84" i="1"/>
  <c r="AF85" i="1"/>
  <c r="AG85" i="1"/>
  <c r="AP85" i="1"/>
  <c r="AQ85" i="1"/>
  <c r="AR85" i="1"/>
  <c r="AS85" i="1"/>
  <c r="BT85" i="1"/>
  <c r="BZ85" i="1" s="1"/>
  <c r="ET85" i="1"/>
  <c r="FB85" i="1"/>
  <c r="FH85" i="1"/>
  <c r="FV85" i="1"/>
  <c r="FY85" i="1"/>
  <c r="GS85" i="1"/>
  <c r="HK85" i="1"/>
  <c r="AF86" i="1"/>
  <c r="AG86" i="1"/>
  <c r="AP86" i="1"/>
  <c r="AQ86" i="1"/>
  <c r="AR86" i="1"/>
  <c r="AS86" i="1"/>
  <c r="BT86" i="1"/>
  <c r="BZ86" i="1" s="1"/>
  <c r="ET86" i="1"/>
  <c r="FH86" i="1"/>
  <c r="FV86" i="1"/>
  <c r="FY86" i="1"/>
  <c r="GS86" i="1"/>
  <c r="AF87" i="1"/>
  <c r="AG87" i="1"/>
  <c r="AP87" i="1"/>
  <c r="AQ87" i="1"/>
  <c r="AR87" i="1"/>
  <c r="AS87" i="1"/>
  <c r="BT87" i="1"/>
  <c r="BZ87" i="1" s="1"/>
  <c r="CS87" i="1"/>
  <c r="ET87" i="1"/>
  <c r="FB87" i="1"/>
  <c r="FH87" i="1"/>
  <c r="FV87" i="1"/>
  <c r="FY87" i="1"/>
  <c r="GS87" i="1"/>
  <c r="AF88" i="1"/>
  <c r="AG88" i="1"/>
  <c r="AP88" i="1"/>
  <c r="AQ88" i="1"/>
  <c r="BT88" i="1"/>
  <c r="BZ88" i="1" s="1"/>
  <c r="ET88" i="1"/>
  <c r="FB88" i="1"/>
  <c r="FH88" i="1"/>
  <c r="FV88" i="1"/>
  <c r="FY88" i="1"/>
  <c r="GS88" i="1"/>
  <c r="HK88" i="1"/>
  <c r="AF89" i="1"/>
  <c r="AG89" i="1"/>
  <c r="AP89" i="1"/>
  <c r="AQ89" i="1"/>
  <c r="AR89" i="1"/>
  <c r="AS89" i="1"/>
  <c r="BT89" i="1"/>
  <c r="BZ89" i="1" s="1"/>
  <c r="CS89" i="1"/>
  <c r="ET89" i="1"/>
  <c r="FB89" i="1"/>
  <c r="FH89" i="1"/>
  <c r="FV89" i="1"/>
  <c r="FY89" i="1"/>
  <c r="GS89" i="1"/>
  <c r="HK89" i="1"/>
  <c r="AF90" i="1"/>
  <c r="AG90" i="1"/>
  <c r="AP90" i="1"/>
  <c r="AQ90" i="1"/>
  <c r="AR90" i="1"/>
  <c r="AS90" i="1"/>
  <c r="BT90" i="1"/>
  <c r="BZ90" i="1" s="1"/>
  <c r="CS90" i="1"/>
  <c r="ET90" i="1"/>
  <c r="FB90" i="1"/>
  <c r="FH90" i="1"/>
  <c r="FV90" i="1"/>
  <c r="FY90" i="1"/>
  <c r="GS90" i="1"/>
  <c r="HK90" i="1"/>
  <c r="AF91" i="1"/>
  <c r="AG91" i="1"/>
  <c r="AP91" i="1"/>
  <c r="AQ91" i="1"/>
  <c r="AR91" i="1"/>
  <c r="AS91" i="1"/>
  <c r="BZ91" i="1"/>
  <c r="ET91" i="1"/>
  <c r="FB91" i="1"/>
  <c r="FH91" i="1"/>
  <c r="FV91" i="1"/>
  <c r="FY91" i="1"/>
  <c r="HK91" i="1"/>
  <c r="AP92" i="1"/>
  <c r="AQ92" i="1"/>
  <c r="AR92" i="1"/>
  <c r="AS92" i="1"/>
  <c r="ET92" i="1"/>
  <c r="FB92" i="1"/>
  <c r="FH92" i="1"/>
  <c r="FV92" i="1"/>
  <c r="FY92" i="1"/>
  <c r="GS92" i="1"/>
  <c r="AF93" i="1"/>
  <c r="AG93" i="1"/>
  <c r="AP93" i="1"/>
  <c r="AQ93" i="1"/>
  <c r="BT93" i="1"/>
  <c r="BZ93" i="1" s="1"/>
  <c r="ET93" i="1"/>
  <c r="FB93" i="1"/>
  <c r="FH93" i="1"/>
  <c r="FV93" i="1"/>
  <c r="FY93" i="1"/>
  <c r="GS93" i="1"/>
  <c r="HK93" i="1"/>
  <c r="AF94" i="1"/>
  <c r="AG94" i="1"/>
  <c r="AP94" i="1"/>
  <c r="AQ94" i="1"/>
  <c r="AR94" i="1"/>
  <c r="AS94" i="1"/>
  <c r="BT94" i="1"/>
  <c r="BZ94" i="1" s="1"/>
  <c r="FB94" i="1"/>
  <c r="FH94" i="1"/>
  <c r="FV94" i="1"/>
  <c r="FY94" i="1"/>
  <c r="GS94" i="1"/>
  <c r="HK94" i="1"/>
  <c r="AF95" i="1"/>
  <c r="AG95" i="1"/>
  <c r="AP95" i="1"/>
  <c r="AQ95" i="1"/>
  <c r="AS95" i="1"/>
  <c r="BT95" i="1"/>
  <c r="BZ95" i="1" s="1"/>
  <c r="ET95" i="1"/>
  <c r="FB95" i="1"/>
  <c r="FH95" i="1"/>
  <c r="FV95" i="1"/>
  <c r="FY95" i="1"/>
  <c r="GS95" i="1"/>
  <c r="HK95" i="1"/>
  <c r="AF96" i="1"/>
  <c r="AG96" i="1"/>
  <c r="AP96" i="1"/>
  <c r="AQ96" i="1"/>
  <c r="BT96" i="1"/>
  <c r="BZ96" i="1" s="1"/>
  <c r="FB96" i="1"/>
  <c r="FH96" i="1"/>
  <c r="FV96" i="1"/>
  <c r="FY96" i="1"/>
  <c r="GS96" i="1"/>
  <c r="HK96" i="1"/>
  <c r="AF97" i="1"/>
  <c r="AG97" i="1"/>
  <c r="AP97" i="1"/>
  <c r="AQ97" i="1"/>
  <c r="AR97" i="1"/>
  <c r="AS97" i="1"/>
  <c r="BT97" i="1"/>
  <c r="BZ97" i="1" s="1"/>
  <c r="ET97" i="1"/>
  <c r="FB97" i="1"/>
  <c r="FH97" i="1"/>
  <c r="FV97" i="1"/>
  <c r="FY97" i="1"/>
  <c r="GS97" i="1"/>
  <c r="HK97" i="1"/>
  <c r="AF98" i="1"/>
  <c r="AG98" i="1"/>
  <c r="AP98" i="1"/>
  <c r="AQ98" i="1"/>
  <c r="AR98" i="1"/>
  <c r="AS98" i="1"/>
  <c r="BT98" i="1"/>
  <c r="BZ98" i="1" s="1"/>
  <c r="ET98" i="1"/>
  <c r="FB98" i="1"/>
  <c r="FH98" i="1"/>
  <c r="FV98" i="1"/>
  <c r="GS98" i="1"/>
  <c r="HK98" i="1"/>
  <c r="AF99" i="1"/>
  <c r="AG99" i="1"/>
  <c r="AP99" i="1"/>
  <c r="AQ99" i="1"/>
  <c r="BT99" i="1"/>
  <c r="BZ99" i="1" s="1"/>
  <c r="ET99" i="1"/>
  <c r="FB99" i="1"/>
  <c r="FH99" i="1"/>
  <c r="FV99" i="1"/>
  <c r="FY99" i="1"/>
  <c r="GS99" i="1"/>
  <c r="HK99" i="1"/>
  <c r="AF100" i="1"/>
  <c r="AG100" i="1"/>
  <c r="AP100" i="1"/>
  <c r="AQ100" i="1"/>
  <c r="AR100" i="1"/>
  <c r="AS100" i="1"/>
  <c r="BT100" i="1"/>
  <c r="BZ100" i="1" s="1"/>
  <c r="ET100" i="1"/>
  <c r="FB100" i="1"/>
  <c r="FH100" i="1"/>
  <c r="FY100" i="1"/>
  <c r="GS100" i="1"/>
  <c r="HK100" i="1"/>
  <c r="AF101" i="1"/>
  <c r="AG101" i="1"/>
  <c r="AP101" i="1"/>
  <c r="AQ101" i="1"/>
  <c r="AR101" i="1"/>
  <c r="AS101" i="1"/>
  <c r="BZ101" i="1"/>
  <c r="ET101" i="1"/>
  <c r="FB101" i="1"/>
  <c r="FH101" i="1"/>
  <c r="FV101" i="1"/>
  <c r="FY101" i="1"/>
  <c r="GS101" i="1"/>
  <c r="HK101" i="1"/>
  <c r="AF102" i="1"/>
  <c r="AG102" i="1"/>
  <c r="AP102" i="1"/>
  <c r="AQ102" i="1"/>
  <c r="AR102" i="1"/>
  <c r="AS102" i="1"/>
  <c r="BT102" i="1"/>
  <c r="BZ102" i="1" s="1"/>
  <c r="CS102" i="1"/>
  <c r="ET102" i="1"/>
  <c r="FB102" i="1"/>
  <c r="FH102" i="1"/>
  <c r="FV102" i="1"/>
  <c r="FY102" i="1"/>
  <c r="GS102" i="1"/>
  <c r="HK102" i="1"/>
  <c r="AF103" i="1"/>
  <c r="AG103" i="1"/>
  <c r="AP103" i="1"/>
  <c r="AQ103" i="1"/>
  <c r="AR103" i="1"/>
  <c r="AS103" i="1"/>
  <c r="BT103" i="1"/>
  <c r="BZ103" i="1" s="1"/>
  <c r="ET103" i="1"/>
  <c r="FB103" i="1"/>
  <c r="FH103" i="1"/>
  <c r="FV103" i="1"/>
  <c r="FY103" i="1"/>
  <c r="GS103" i="1"/>
  <c r="HK103" i="1"/>
  <c r="AF104" i="1"/>
  <c r="AG104" i="1"/>
  <c r="AP104" i="1"/>
  <c r="AQ104" i="1"/>
  <c r="AR104" i="1"/>
  <c r="AS104" i="1"/>
  <c r="BT104" i="1"/>
  <c r="BZ104" i="1" s="1"/>
  <c r="CS104" i="1"/>
  <c r="ET104" i="1"/>
  <c r="FB104" i="1"/>
  <c r="FH104" i="1"/>
  <c r="FV104" i="1"/>
  <c r="FY104" i="1"/>
  <c r="GS104" i="1"/>
  <c r="HK104" i="1"/>
  <c r="AF105" i="1"/>
  <c r="AG105" i="1"/>
  <c r="AP105" i="1"/>
  <c r="AQ105" i="1"/>
  <c r="AR105" i="1"/>
  <c r="AS105" i="1"/>
  <c r="BT105" i="1"/>
  <c r="BZ105" i="1" s="1"/>
  <c r="ET105" i="1"/>
  <c r="FB105" i="1"/>
  <c r="FH105" i="1"/>
  <c r="FV105" i="1"/>
  <c r="FY105" i="1"/>
  <c r="GS105" i="1"/>
  <c r="HK105" i="1"/>
  <c r="AF106" i="1"/>
  <c r="AG106" i="1"/>
  <c r="AP106" i="1"/>
  <c r="AQ106" i="1"/>
  <c r="AR106" i="1"/>
  <c r="AS106" i="1"/>
  <c r="BT106" i="1"/>
  <c r="BZ106" i="1" s="1"/>
  <c r="ET106" i="1"/>
  <c r="FH106" i="1"/>
  <c r="FV106" i="1"/>
  <c r="FY106" i="1"/>
  <c r="GS106" i="1"/>
  <c r="HK106" i="1"/>
  <c r="AF107" i="1"/>
  <c r="AG107" i="1"/>
  <c r="AP107" i="1"/>
  <c r="AQ107" i="1"/>
  <c r="AR107" i="1"/>
  <c r="AS107" i="1"/>
  <c r="BT107" i="1"/>
  <c r="BZ107" i="1" s="1"/>
  <c r="ET107" i="1"/>
  <c r="FB107" i="1"/>
  <c r="FH107" i="1"/>
  <c r="FY107" i="1"/>
  <c r="GS107" i="1"/>
  <c r="HK107" i="1"/>
  <c r="AF108" i="1"/>
  <c r="AG108" i="1"/>
  <c r="AP108" i="1"/>
  <c r="AQ108" i="1"/>
  <c r="AR108" i="1"/>
  <c r="AS108" i="1"/>
  <c r="BT108" i="1"/>
  <c r="BZ108" i="1" s="1"/>
  <c r="ET108" i="1"/>
  <c r="FB108" i="1"/>
  <c r="FH108" i="1"/>
  <c r="FV108" i="1"/>
  <c r="GS108" i="1"/>
  <c r="HK108" i="1"/>
  <c r="AF109" i="1"/>
  <c r="AG109" i="1"/>
  <c r="AP109" i="1"/>
  <c r="AQ109" i="1"/>
  <c r="AR109" i="1"/>
  <c r="AS109" i="1"/>
  <c r="BT109" i="1"/>
  <c r="BZ109" i="1" s="1"/>
  <c r="FB109" i="1"/>
  <c r="FH109" i="1"/>
  <c r="FV109" i="1"/>
  <c r="FY109" i="1"/>
  <c r="GS109" i="1"/>
  <c r="AF110" i="1"/>
  <c r="AG110" i="1"/>
  <c r="AP110" i="1"/>
  <c r="AQ110" i="1"/>
  <c r="AR110" i="1"/>
  <c r="AS110" i="1"/>
  <c r="BT110" i="1"/>
  <c r="BZ110" i="1" s="1"/>
  <c r="ET110" i="1"/>
  <c r="FB110" i="1"/>
  <c r="FH110" i="1"/>
  <c r="FV110" i="1"/>
  <c r="FY110" i="1"/>
  <c r="GS110" i="1"/>
  <c r="HK110" i="1"/>
  <c r="AF111" i="1"/>
  <c r="AG111" i="1"/>
  <c r="AP111" i="1"/>
  <c r="AQ111" i="1"/>
  <c r="AR111" i="1"/>
  <c r="AS111" i="1"/>
  <c r="BT111" i="1"/>
  <c r="BZ111" i="1" s="1"/>
  <c r="ET111" i="1"/>
  <c r="FC111" i="1" s="1"/>
  <c r="FH111" i="1"/>
  <c r="FV111" i="1"/>
  <c r="FY111" i="1"/>
  <c r="GS111" i="1"/>
  <c r="AF112" i="1"/>
  <c r="AG112" i="1"/>
  <c r="AP112" i="1"/>
  <c r="AQ112" i="1"/>
  <c r="AR112" i="1"/>
  <c r="AS112" i="1"/>
  <c r="BT112" i="1"/>
  <c r="BZ112" i="1" s="1"/>
  <c r="ET112" i="1"/>
  <c r="FB112" i="1"/>
  <c r="FH112" i="1"/>
  <c r="FY112" i="1"/>
  <c r="GS112" i="1"/>
  <c r="HK112" i="1"/>
  <c r="AF113" i="1"/>
  <c r="AG113" i="1"/>
  <c r="AP113" i="1"/>
  <c r="AQ113" i="1"/>
  <c r="AR113" i="1"/>
  <c r="AS113" i="1"/>
  <c r="BT113" i="1"/>
  <c r="BZ113" i="1" s="1"/>
  <c r="ET113" i="1"/>
  <c r="FB113" i="1"/>
  <c r="FH113" i="1"/>
  <c r="FV113" i="1"/>
  <c r="FY113" i="1"/>
  <c r="GS113" i="1"/>
  <c r="HK113" i="1"/>
  <c r="AF114" i="1"/>
  <c r="AG114" i="1"/>
  <c r="AP114" i="1"/>
  <c r="AQ114" i="1"/>
  <c r="AR114" i="1"/>
  <c r="AS114" i="1"/>
  <c r="CS114" i="1"/>
  <c r="ET114" i="1"/>
  <c r="FB114" i="1"/>
  <c r="FH114" i="1"/>
  <c r="FV114" i="1"/>
  <c r="FY114" i="1"/>
  <c r="GS114" i="1"/>
  <c r="HK114" i="1"/>
  <c r="AF115" i="1"/>
  <c r="AG115" i="1"/>
  <c r="AQ115" i="1"/>
  <c r="AR115" i="1"/>
  <c r="AS115" i="1"/>
  <c r="BT115" i="1"/>
  <c r="BZ115" i="1" s="1"/>
  <c r="ET115" i="1"/>
  <c r="FB115" i="1"/>
  <c r="FH115" i="1"/>
  <c r="FV115" i="1"/>
  <c r="FY115" i="1"/>
  <c r="AF116" i="1"/>
  <c r="AG116" i="1"/>
  <c r="AP116" i="1"/>
  <c r="AQ116" i="1"/>
  <c r="AR116" i="1"/>
  <c r="AS116" i="1"/>
  <c r="BT116" i="1"/>
  <c r="BZ116" i="1" s="1"/>
  <c r="ET116" i="1"/>
  <c r="FB116" i="1"/>
  <c r="FH116" i="1"/>
  <c r="FV116" i="1"/>
  <c r="FY116" i="1"/>
  <c r="GS116" i="1"/>
  <c r="HK116" i="1"/>
  <c r="AF117" i="1"/>
  <c r="AG117" i="1"/>
  <c r="AP117" i="1"/>
  <c r="AQ117" i="1"/>
  <c r="AR117" i="1"/>
  <c r="AS117" i="1"/>
  <c r="BT117" i="1"/>
  <c r="BZ117" i="1" s="1"/>
  <c r="ET117" i="1"/>
  <c r="FB117" i="1"/>
  <c r="FH117" i="1"/>
  <c r="FV117" i="1"/>
  <c r="FY117" i="1"/>
  <c r="GS117" i="1"/>
  <c r="HK117" i="1"/>
  <c r="AF118" i="1"/>
  <c r="AG118" i="1"/>
  <c r="AP118" i="1"/>
  <c r="AQ118" i="1"/>
  <c r="AR118" i="1"/>
  <c r="AS118" i="1"/>
  <c r="BT118" i="1"/>
  <c r="BZ118" i="1" s="1"/>
  <c r="CS118" i="1"/>
  <c r="ET118" i="1"/>
  <c r="FB118" i="1"/>
  <c r="FH118" i="1"/>
  <c r="FV118" i="1"/>
  <c r="FY118" i="1"/>
  <c r="GS118" i="1"/>
  <c r="HK118" i="1"/>
  <c r="AF119" i="1"/>
  <c r="AG119" i="1"/>
  <c r="AP119" i="1"/>
  <c r="AQ119" i="1"/>
  <c r="AR119" i="1"/>
  <c r="AS119" i="1"/>
  <c r="BT119" i="1"/>
  <c r="BZ119" i="1" s="1"/>
  <c r="CS119" i="1"/>
  <c r="ET119" i="1"/>
  <c r="FB119" i="1"/>
  <c r="FH119" i="1"/>
  <c r="FV119" i="1"/>
  <c r="FY119" i="1"/>
  <c r="GS119" i="1"/>
  <c r="HK119" i="1"/>
  <c r="AF120" i="1"/>
  <c r="AG120" i="1"/>
  <c r="AP120" i="1"/>
  <c r="AQ120" i="1"/>
  <c r="AR120" i="1"/>
  <c r="AS120" i="1"/>
  <c r="BT120" i="1"/>
  <c r="BZ120" i="1" s="1"/>
  <c r="ET120" i="1"/>
  <c r="FB120" i="1"/>
  <c r="FH120" i="1"/>
  <c r="FV120" i="1"/>
  <c r="FY120" i="1"/>
  <c r="GS120" i="1"/>
  <c r="AF121" i="1"/>
  <c r="AG121" i="1"/>
  <c r="AP121" i="1"/>
  <c r="AQ121" i="1"/>
  <c r="AR121" i="1"/>
  <c r="AS121" i="1"/>
  <c r="BT121" i="1"/>
  <c r="BZ121" i="1" s="1"/>
  <c r="ET121" i="1"/>
  <c r="FB121" i="1"/>
  <c r="FH121" i="1"/>
  <c r="FV121" i="1"/>
  <c r="FY121" i="1"/>
  <c r="GS121" i="1"/>
  <c r="HK121" i="1"/>
  <c r="AF122" i="1"/>
  <c r="AG122" i="1"/>
  <c r="AP122" i="1"/>
  <c r="AQ122" i="1"/>
  <c r="AR122" i="1"/>
  <c r="AS122" i="1"/>
  <c r="BT122" i="1"/>
  <c r="BZ122" i="1" s="1"/>
  <c r="ET122" i="1"/>
  <c r="FB122" i="1"/>
  <c r="FH122" i="1"/>
  <c r="FV122" i="1"/>
  <c r="FY122" i="1"/>
  <c r="GS122" i="1"/>
  <c r="HK122" i="1"/>
  <c r="AF123" i="1"/>
  <c r="AG123" i="1"/>
  <c r="AP123" i="1"/>
  <c r="AQ123" i="1"/>
  <c r="AR123" i="1"/>
  <c r="AS123" i="1"/>
  <c r="BT123" i="1"/>
  <c r="BZ123" i="1" s="1"/>
  <c r="ET123" i="1"/>
  <c r="FB123" i="1"/>
  <c r="FH123" i="1"/>
  <c r="FV123" i="1"/>
  <c r="FY123" i="1"/>
  <c r="GS123" i="1"/>
  <c r="HK123" i="1"/>
  <c r="AF124" i="1"/>
  <c r="AG124" i="1"/>
  <c r="AP124" i="1"/>
  <c r="AQ124" i="1"/>
  <c r="AR124" i="1"/>
  <c r="AS124" i="1"/>
  <c r="BT124" i="1"/>
  <c r="BZ124" i="1" s="1"/>
  <c r="ET124" i="1"/>
  <c r="FH124" i="1"/>
  <c r="FV124" i="1"/>
  <c r="FY124" i="1"/>
  <c r="GS124" i="1"/>
  <c r="HK124" i="1"/>
  <c r="AF125" i="1"/>
  <c r="AG125" i="1"/>
  <c r="AP125" i="1"/>
  <c r="AQ125" i="1"/>
  <c r="AR125" i="1"/>
  <c r="AS125" i="1"/>
  <c r="BT125" i="1"/>
  <c r="BZ125" i="1" s="1"/>
  <c r="ET125" i="1"/>
  <c r="FB125" i="1"/>
  <c r="FH125" i="1"/>
  <c r="FV125" i="1"/>
  <c r="FY125" i="1"/>
  <c r="GS125" i="1"/>
  <c r="AF126" i="1"/>
  <c r="AG126" i="1"/>
  <c r="AP126" i="1"/>
  <c r="AQ126" i="1"/>
  <c r="AR126" i="1"/>
  <c r="AS126" i="1"/>
  <c r="BT126" i="1"/>
  <c r="BZ126" i="1" s="1"/>
  <c r="ET126" i="1"/>
  <c r="FB126" i="1"/>
  <c r="FH126" i="1"/>
  <c r="FV126" i="1"/>
  <c r="FY126" i="1"/>
  <c r="GS126" i="1"/>
  <c r="HK126" i="1"/>
  <c r="AF127" i="1"/>
  <c r="AG127" i="1"/>
  <c r="AP127" i="1"/>
  <c r="AQ127" i="1"/>
  <c r="AR127" i="1"/>
  <c r="AS127" i="1"/>
  <c r="BT127" i="1"/>
  <c r="BZ127" i="1" s="1"/>
  <c r="ET127" i="1"/>
  <c r="FB127" i="1"/>
  <c r="FH127" i="1"/>
  <c r="FV127" i="1"/>
  <c r="FY127" i="1"/>
  <c r="GS127" i="1"/>
  <c r="HK127" i="1"/>
  <c r="AF128" i="1"/>
  <c r="AG128" i="1"/>
  <c r="AP128" i="1"/>
  <c r="AQ128" i="1"/>
  <c r="AR128" i="1"/>
  <c r="AS128" i="1"/>
  <c r="BT128" i="1"/>
  <c r="BZ128" i="1" s="1"/>
  <c r="CS128" i="1"/>
  <c r="ET128" i="1"/>
  <c r="FH128" i="1"/>
  <c r="FV128" i="1"/>
  <c r="AF129" i="1"/>
  <c r="AG129" i="1"/>
  <c r="AP129" i="1"/>
  <c r="AQ129" i="1"/>
  <c r="AR129" i="1"/>
  <c r="AS129" i="1"/>
  <c r="BT129" i="1"/>
  <c r="BZ129" i="1" s="1"/>
  <c r="ET129" i="1"/>
  <c r="FB129" i="1"/>
  <c r="FH129" i="1"/>
  <c r="FV129" i="1"/>
  <c r="FY129" i="1"/>
  <c r="GS129" i="1"/>
  <c r="HK129" i="1"/>
  <c r="AF130" i="1"/>
  <c r="AG130" i="1"/>
  <c r="AP130" i="1"/>
  <c r="AQ130" i="1"/>
  <c r="BT130" i="1"/>
  <c r="BZ130" i="1" s="1"/>
  <c r="ET130" i="1"/>
  <c r="FB130" i="1"/>
  <c r="FH130" i="1"/>
  <c r="FV130" i="1"/>
  <c r="FY130" i="1"/>
  <c r="HK130" i="1"/>
  <c r="AF131" i="1"/>
  <c r="AG131" i="1"/>
  <c r="AP131" i="1"/>
  <c r="AQ131" i="1"/>
  <c r="AR131" i="1"/>
  <c r="AS131" i="1"/>
  <c r="BT131" i="1"/>
  <c r="BZ131" i="1" s="1"/>
  <c r="ET131" i="1"/>
  <c r="FB131" i="1"/>
  <c r="FH131" i="1"/>
  <c r="FY131" i="1"/>
  <c r="GS131" i="1"/>
  <c r="HK131" i="1"/>
  <c r="AC109" i="1" l="1"/>
  <c r="AD40" i="1"/>
  <c r="AC40" i="1"/>
  <c r="FC130" i="1"/>
  <c r="AD13" i="1"/>
  <c r="AD43" i="1"/>
  <c r="AC13" i="1"/>
  <c r="Y13" i="1" s="1"/>
  <c r="AD11" i="1"/>
  <c r="AD78" i="1"/>
  <c r="AC26" i="1"/>
  <c r="AC78" i="1"/>
  <c r="Y78" i="1" s="1"/>
  <c r="GA81" i="1"/>
  <c r="GA3" i="1"/>
  <c r="GA10" i="1"/>
  <c r="AD108" i="1"/>
  <c r="FC82" i="1"/>
  <c r="AC12" i="1"/>
  <c r="Y12" i="1" s="1"/>
  <c r="AC20" i="1"/>
  <c r="Y20" i="1" s="1"/>
  <c r="AD5" i="1"/>
  <c r="AC14" i="1"/>
  <c r="Y14" i="1" s="1"/>
  <c r="AD15" i="1"/>
  <c r="AA11" i="1"/>
  <c r="Z11" i="1" s="1"/>
  <c r="AA54" i="1"/>
  <c r="Z54" i="1" s="1"/>
  <c r="AC4" i="1"/>
  <c r="Y4" i="1" s="1"/>
  <c r="AD54" i="1"/>
  <c r="AD53" i="1"/>
  <c r="AD46" i="1"/>
  <c r="AD37" i="1"/>
  <c r="AC59" i="1"/>
  <c r="Y59" i="1" s="1"/>
  <c r="GA53" i="1"/>
  <c r="AD35" i="1"/>
  <c r="AA23" i="1"/>
  <c r="Z23" i="1" s="1"/>
  <c r="AC126" i="1"/>
  <c r="Y126" i="1" s="1"/>
  <c r="AA120" i="1"/>
  <c r="Z120" i="1" s="1"/>
  <c r="AA112" i="1"/>
  <c r="Z112" i="1" s="1"/>
  <c r="AA103" i="1"/>
  <c r="AA100" i="1"/>
  <c r="Z100" i="1" s="1"/>
  <c r="AC98" i="1"/>
  <c r="Y98" i="1" s="1"/>
  <c r="AD95" i="1"/>
  <c r="AD88" i="1"/>
  <c r="AD87" i="1"/>
  <c r="FC48" i="1"/>
  <c r="AD128" i="1"/>
  <c r="AC125" i="1"/>
  <c r="Y125" i="1" s="1"/>
  <c r="AC120" i="1"/>
  <c r="Y120" i="1" s="1"/>
  <c r="AC112" i="1"/>
  <c r="Y112" i="1" s="1"/>
  <c r="AD106" i="1"/>
  <c r="AC103" i="1"/>
  <c r="Y103" i="1" s="1"/>
  <c r="AA93" i="1"/>
  <c r="Z93" i="1" s="1"/>
  <c r="AC79" i="1"/>
  <c r="Y79" i="1" s="1"/>
  <c r="AC128" i="1"/>
  <c r="Y128" i="1" s="1"/>
  <c r="AD123" i="1"/>
  <c r="AC119" i="1"/>
  <c r="Y119" i="1" s="1"/>
  <c r="AD114" i="1"/>
  <c r="AA101" i="1"/>
  <c r="Z101" i="1" s="1"/>
  <c r="AC93" i="1"/>
  <c r="Y93" i="1" s="1"/>
  <c r="AD90" i="1"/>
  <c r="AC86" i="1"/>
  <c r="Y86" i="1" s="1"/>
  <c r="Y82" i="1"/>
  <c r="AA61" i="1"/>
  <c r="Z61" i="1" s="1"/>
  <c r="AA51" i="1"/>
  <c r="Z51" i="1" s="1"/>
  <c r="AC49" i="1"/>
  <c r="Y49" i="1" s="1"/>
  <c r="AC42" i="1"/>
  <c r="Y42" i="1" s="1"/>
  <c r="AC31" i="1"/>
  <c r="Y31" i="1" s="1"/>
  <c r="AA28" i="1"/>
  <c r="Z28" i="1" s="1"/>
  <c r="GA23" i="1"/>
  <c r="AD21" i="1"/>
  <c r="AD17" i="1"/>
  <c r="GA15" i="1"/>
  <c r="AD131" i="1"/>
  <c r="AD126" i="1"/>
  <c r="AC105" i="1"/>
  <c r="Y105" i="1" s="1"/>
  <c r="AA104" i="1"/>
  <c r="Z104" i="1" s="1"/>
  <c r="AC101" i="1"/>
  <c r="Y101" i="1" s="1"/>
  <c r="AC81" i="1"/>
  <c r="Y81" i="1" s="1"/>
  <c r="AD80" i="1"/>
  <c r="AC66" i="1"/>
  <c r="Y66" i="1" s="1"/>
  <c r="AA58" i="1"/>
  <c r="Z58" i="1" s="1"/>
  <c r="AC51" i="1"/>
  <c r="Y51" i="1" s="1"/>
  <c r="AC47" i="1"/>
  <c r="Y47" i="1" s="1"/>
  <c r="AC44" i="1"/>
  <c r="Y44" i="1" s="1"/>
  <c r="Z43" i="1"/>
  <c r="AC39" i="1"/>
  <c r="Y39" i="1" s="1"/>
  <c r="AC21" i="1"/>
  <c r="Y21" i="1" s="1"/>
  <c r="AD74" i="1"/>
  <c r="AC130" i="1"/>
  <c r="Y130" i="1" s="1"/>
  <c r="GA14" i="1"/>
  <c r="GA54" i="1"/>
  <c r="AA75" i="1"/>
  <c r="Z75" i="1" s="1"/>
  <c r="FC43" i="1"/>
  <c r="AA19" i="1"/>
  <c r="Z19" i="1" s="1"/>
  <c r="AA44" i="1"/>
  <c r="AD38" i="1"/>
  <c r="AA13" i="1"/>
  <c r="Z13" i="1" s="1"/>
  <c r="FC95" i="1"/>
  <c r="AC91" i="1"/>
  <c r="Y91" i="1" s="1"/>
  <c r="FC81" i="1"/>
  <c r="FC69" i="1"/>
  <c r="AD69" i="1"/>
  <c r="AA68" i="1"/>
  <c r="Z68" i="1" s="1"/>
  <c r="GA61" i="1"/>
  <c r="GA57" i="1"/>
  <c r="FC56" i="1"/>
  <c r="FC53" i="1"/>
  <c r="FC3" i="1"/>
  <c r="GA11" i="1"/>
  <c r="GA55" i="1"/>
  <c r="AA55" i="1"/>
  <c r="Z55" i="1" s="1"/>
  <c r="FC51" i="1"/>
  <c r="AA122" i="1"/>
  <c r="Z122" i="1" s="1"/>
  <c r="AA114" i="1"/>
  <c r="Z114" i="1" s="1"/>
  <c r="GA98" i="1"/>
  <c r="AA98" i="1"/>
  <c r="Z98" i="1" s="1"/>
  <c r="AA88" i="1"/>
  <c r="Z88" i="1" s="1"/>
  <c r="AD85" i="1"/>
  <c r="AC84" i="1"/>
  <c r="Y84" i="1" s="1"/>
  <c r="AA79" i="1"/>
  <c r="Z79" i="1" s="1"/>
  <c r="AA71" i="1"/>
  <c r="Z71" i="1" s="1"/>
  <c r="AA66" i="1"/>
  <c r="Z66" i="1" s="1"/>
  <c r="AC65" i="1"/>
  <c r="Y65" i="1" s="1"/>
  <c r="AD59" i="1"/>
  <c r="AA30" i="1"/>
  <c r="Z30" i="1" s="1"/>
  <c r="AA22" i="1"/>
  <c r="Z22" i="1" s="1"/>
  <c r="AD66" i="1"/>
  <c r="GA103" i="1"/>
  <c r="FC97" i="1"/>
  <c r="GA96" i="1"/>
  <c r="AA94" i="1"/>
  <c r="Z94" i="1" s="1"/>
  <c r="FC89" i="1"/>
  <c r="AD117" i="1"/>
  <c r="AD115" i="1"/>
  <c r="GA117" i="1"/>
  <c r="GA110" i="1"/>
  <c r="GA109" i="1"/>
  <c r="GA107" i="1"/>
  <c r="AD84" i="1"/>
  <c r="GA78" i="1"/>
  <c r="FC77" i="1"/>
  <c r="GA69" i="1"/>
  <c r="FC68" i="1"/>
  <c r="GA60" i="1"/>
  <c r="GA59" i="1"/>
  <c r="GA27" i="1"/>
  <c r="AA27" i="1"/>
  <c r="Z27" i="1" s="1"/>
  <c r="GA22" i="1"/>
  <c r="GA21" i="1"/>
  <c r="FC20" i="1"/>
  <c r="GA18" i="1"/>
  <c r="GA7" i="1"/>
  <c r="AD112" i="1"/>
  <c r="GA64" i="1"/>
  <c r="GA68" i="1"/>
  <c r="AA12" i="1"/>
  <c r="Z12" i="1" s="1"/>
  <c r="GA6" i="1"/>
  <c r="AA83" i="1"/>
  <c r="Z83" i="1" s="1"/>
  <c r="GA4" i="1"/>
  <c r="AA4" i="1"/>
  <c r="Z4" i="1" s="1"/>
  <c r="AD29" i="1"/>
  <c r="GA48" i="1"/>
  <c r="AD32" i="1"/>
  <c r="GA92" i="1"/>
  <c r="AD92" i="1"/>
  <c r="AA16" i="1"/>
  <c r="Z16" i="1" s="1"/>
  <c r="FC49" i="1"/>
  <c r="AA49" i="1"/>
  <c r="Z49" i="1" s="1"/>
  <c r="FC110" i="1"/>
  <c r="AC102" i="1"/>
  <c r="Y102" i="1" s="1"/>
  <c r="GA111" i="1"/>
  <c r="GA67" i="1"/>
  <c r="FC58" i="1"/>
  <c r="GA116" i="1"/>
  <c r="AC116" i="1"/>
  <c r="Y116" i="1" s="1"/>
  <c r="AA33" i="1"/>
  <c r="Z33" i="1" s="1"/>
  <c r="AA29" i="1"/>
  <c r="Z29" i="1" s="1"/>
  <c r="AA25" i="1"/>
  <c r="Z25" i="1" s="1"/>
  <c r="AA20" i="1"/>
  <c r="AA15" i="1"/>
  <c r="Z15" i="1" s="1"/>
  <c r="AD25" i="1"/>
  <c r="AD111" i="1"/>
  <c r="AA99" i="1"/>
  <c r="Z99" i="1" s="1"/>
  <c r="AA87" i="1"/>
  <c r="Z87" i="1" s="1"/>
  <c r="AC83" i="1"/>
  <c r="Y83" i="1" s="1"/>
  <c r="AA78" i="1"/>
  <c r="Z78" i="1" s="1"/>
  <c r="AA74" i="1"/>
  <c r="Z74" i="1" s="1"/>
  <c r="AA72" i="1"/>
  <c r="Z72" i="1" s="1"/>
  <c r="AD65" i="1"/>
  <c r="AA62" i="1"/>
  <c r="Z62" i="1" s="1"/>
  <c r="AA53" i="1"/>
  <c r="Z53" i="1" s="1"/>
  <c r="AA52" i="1"/>
  <c r="Z52" i="1" s="1"/>
  <c r="AA48" i="1"/>
  <c r="Z48" i="1" s="1"/>
  <c r="AC46" i="1"/>
  <c r="Y46" i="1" s="1"/>
  <c r="AD45" i="1"/>
  <c r="FC32" i="1"/>
  <c r="AD10" i="1"/>
  <c r="Z8" i="1"/>
  <c r="FC98" i="1"/>
  <c r="FC73" i="1"/>
  <c r="AD47" i="1"/>
  <c r="AD44" i="1"/>
  <c r="GA43" i="1"/>
  <c r="FC42" i="1"/>
  <c r="GA38" i="1"/>
  <c r="FC38" i="1"/>
  <c r="AA36" i="1"/>
  <c r="Z36" i="1" s="1"/>
  <c r="GA32" i="1"/>
  <c r="FC33" i="1"/>
  <c r="FC29" i="1"/>
  <c r="GA25" i="1"/>
  <c r="GA24" i="1"/>
  <c r="FC24" i="1"/>
  <c r="FC23" i="1"/>
  <c r="AD22" i="1"/>
  <c r="FC21" i="1"/>
  <c r="FC15" i="1"/>
  <c r="FC14" i="1"/>
  <c r="AD12" i="1"/>
  <c r="FC10" i="1"/>
  <c r="AA7" i="1"/>
  <c r="Z7" i="1" s="1"/>
  <c r="FC6" i="1"/>
  <c r="AC6" i="1"/>
  <c r="Y6" i="1" s="1"/>
  <c r="AA5" i="1"/>
  <c r="Z5" i="1" s="1"/>
  <c r="FC4" i="1"/>
  <c r="AD3" i="1"/>
  <c r="AC123" i="1"/>
  <c r="Y123" i="1" s="1"/>
  <c r="AD42" i="1"/>
  <c r="AA42" i="1"/>
  <c r="Z42" i="1" s="1"/>
  <c r="AA32" i="1"/>
  <c r="Z32" i="1" s="1"/>
  <c r="AC29" i="1"/>
  <c r="Y29" i="1" s="1"/>
  <c r="AA26" i="1"/>
  <c r="Z26" i="1" s="1"/>
  <c r="AD16" i="1"/>
  <c r="AA40" i="1"/>
  <c r="Z40" i="1" s="1"/>
  <c r="AA37" i="1"/>
  <c r="AA125" i="1"/>
  <c r="Z125" i="1" s="1"/>
  <c r="AA111" i="1"/>
  <c r="Z111" i="1" s="1"/>
  <c r="AA107" i="1"/>
  <c r="Z107" i="1" s="1"/>
  <c r="AA106" i="1"/>
  <c r="Z106" i="1" s="1"/>
  <c r="AD94" i="1"/>
  <c r="AA92" i="1"/>
  <c r="Z92" i="1" s="1"/>
  <c r="AA85" i="1"/>
  <c r="Z85" i="1" s="1"/>
  <c r="Y73" i="1"/>
  <c r="AA65" i="1"/>
  <c r="Z65" i="1" s="1"/>
  <c r="AD52" i="1"/>
  <c r="AC37" i="1"/>
  <c r="Y37" i="1" s="1"/>
  <c r="FC125" i="1"/>
  <c r="AA123" i="1"/>
  <c r="GA119" i="1"/>
  <c r="GA118" i="1"/>
  <c r="FC118" i="1"/>
  <c r="FC105" i="1"/>
  <c r="FC102" i="1"/>
  <c r="GA100" i="1"/>
  <c r="FC100" i="1"/>
  <c r="AD100" i="1"/>
  <c r="GA80" i="1"/>
  <c r="FC76" i="1"/>
  <c r="GA74" i="1"/>
  <c r="GA50" i="1"/>
  <c r="GA49" i="1"/>
  <c r="AA38" i="1"/>
  <c r="Z38" i="1" s="1"/>
  <c r="GA36" i="1"/>
  <c r="FC31" i="1"/>
  <c r="GA29" i="1"/>
  <c r="FC26" i="1"/>
  <c r="FC12" i="1"/>
  <c r="FC7" i="1"/>
  <c r="AD6" i="1"/>
  <c r="GA56" i="1"/>
  <c r="FC9" i="1"/>
  <c r="AC9" i="1"/>
  <c r="Y9" i="1" s="1"/>
  <c r="GA89" i="1"/>
  <c r="AC104" i="1"/>
  <c r="Y104" i="1" s="1"/>
  <c r="GA70" i="1"/>
  <c r="GA33" i="1"/>
  <c r="FC60" i="1"/>
  <c r="FC91" i="1"/>
  <c r="GA13" i="1"/>
  <c r="FC13" i="1"/>
  <c r="AD103" i="1"/>
  <c r="GA35" i="1"/>
  <c r="FC35" i="1"/>
  <c r="FC96" i="1"/>
  <c r="AD96" i="1"/>
  <c r="AA96" i="1"/>
  <c r="Z96" i="1" s="1"/>
  <c r="GA131" i="1"/>
  <c r="AA131" i="1"/>
  <c r="Z131" i="1" s="1"/>
  <c r="GA130" i="1"/>
  <c r="AC129" i="1"/>
  <c r="Y129" i="1" s="1"/>
  <c r="FC127" i="1"/>
  <c r="GA125" i="1"/>
  <c r="AD125" i="1"/>
  <c r="GA124" i="1"/>
  <c r="FC124" i="1"/>
  <c r="GA122" i="1"/>
  <c r="FC121" i="1"/>
  <c r="GA120" i="1"/>
  <c r="FC120" i="1"/>
  <c r="FC119" i="1"/>
  <c r="FC117" i="1"/>
  <c r="FC115" i="1"/>
  <c r="FC112" i="1"/>
  <c r="Y109" i="1"/>
  <c r="FC108" i="1"/>
  <c r="AD104" i="1"/>
  <c r="GA102" i="1"/>
  <c r="GA101" i="1"/>
  <c r="FC99" i="1"/>
  <c r="FC93" i="1"/>
  <c r="FC92" i="1"/>
  <c r="FC90" i="1"/>
  <c r="AA84" i="1"/>
  <c r="GA82" i="1"/>
  <c r="GA77" i="1"/>
  <c r="AC62" i="1"/>
  <c r="Y62" i="1" s="1"/>
  <c r="AA124" i="1"/>
  <c r="Z124" i="1" s="1"/>
  <c r="AA121" i="1"/>
  <c r="Z121" i="1" s="1"/>
  <c r="AC114" i="1"/>
  <c r="Y114" i="1" s="1"/>
  <c r="AC107" i="1"/>
  <c r="Y107" i="1" s="1"/>
  <c r="AD101" i="1"/>
  <c r="AC96" i="1"/>
  <c r="Y96" i="1" s="1"/>
  <c r="AC92" i="1"/>
  <c r="Y92" i="1" s="1"/>
  <c r="AD91" i="1"/>
  <c r="Y89" i="1"/>
  <c r="AC85" i="1"/>
  <c r="Y85" i="1" s="1"/>
  <c r="AC63" i="1"/>
  <c r="Y63" i="1" s="1"/>
  <c r="AC61" i="1"/>
  <c r="Y61" i="1" s="1"/>
  <c r="AD60" i="1"/>
  <c r="AC58" i="1"/>
  <c r="Y58" i="1" s="1"/>
  <c r="AC45" i="1"/>
  <c r="Y45" i="1" s="1"/>
  <c r="AD31" i="1"/>
  <c r="GS2" i="1"/>
  <c r="AD20" i="1"/>
  <c r="AC16" i="1"/>
  <c r="Y16" i="1" s="1"/>
  <c r="AC5" i="1"/>
  <c r="Y5" i="1" s="1"/>
  <c r="AA3" i="1"/>
  <c r="Z3" i="1" s="1"/>
  <c r="FC80" i="1"/>
  <c r="GA79" i="1"/>
  <c r="FC79" i="1"/>
  <c r="GA76" i="1"/>
  <c r="AC75" i="1"/>
  <c r="Y75" i="1" s="1"/>
  <c r="FC71" i="1"/>
  <c r="FC70" i="1"/>
  <c r="AC69" i="1"/>
  <c r="Y69" i="1" s="1"/>
  <c r="Y68" i="1"/>
  <c r="FC67" i="1"/>
  <c r="FC63" i="1"/>
  <c r="AA63" i="1"/>
  <c r="FC62" i="1"/>
  <c r="AD62" i="1"/>
  <c r="AA59" i="1"/>
  <c r="GA58" i="1"/>
  <c r="AD58" i="1"/>
  <c r="FC57" i="1"/>
  <c r="FC55" i="1"/>
  <c r="AC55" i="1"/>
  <c r="Y55" i="1" s="1"/>
  <c r="AC53" i="1"/>
  <c r="Y53" i="1" s="1"/>
  <c r="AC52" i="1"/>
  <c r="Y52" i="1" s="1"/>
  <c r="FC50" i="1"/>
  <c r="FC46" i="1"/>
  <c r="FC45" i="1"/>
  <c r="Y43" i="1"/>
  <c r="FC39" i="1"/>
  <c r="FC37" i="1"/>
  <c r="GA31" i="1"/>
  <c r="GA26" i="1"/>
  <c r="FC22" i="1"/>
  <c r="AC19" i="1"/>
  <c r="Y19" i="1" s="1"/>
  <c r="GA17" i="1"/>
  <c r="GA12" i="1"/>
  <c r="FC11" i="1"/>
  <c r="GA8" i="1"/>
  <c r="AD7" i="1"/>
  <c r="FC5" i="1"/>
  <c r="FC28" i="1"/>
  <c r="AD28" i="1"/>
  <c r="AD120" i="1"/>
  <c r="AA81" i="1"/>
  <c r="Z81" i="1" s="1"/>
  <c r="AA47" i="1"/>
  <c r="Z47" i="1" s="1"/>
  <c r="AF2" i="1"/>
  <c r="FC27" i="1"/>
  <c r="AA130" i="1"/>
  <c r="AD129" i="1"/>
  <c r="AA128" i="1"/>
  <c r="Z128" i="1" s="1"/>
  <c r="GA126" i="1"/>
  <c r="AS2" i="1"/>
  <c r="AC122" i="1"/>
  <c r="Y122" i="1" s="1"/>
  <c r="AD119" i="1"/>
  <c r="AA117" i="1"/>
  <c r="Z117" i="1" s="1"/>
  <c r="AA115" i="1"/>
  <c r="Z115" i="1" s="1"/>
  <c r="AC110" i="1"/>
  <c r="Y110" i="1" s="1"/>
  <c r="AA109" i="1"/>
  <c r="Z109" i="1" s="1"/>
  <c r="AC106" i="1"/>
  <c r="Y106" i="1" s="1"/>
  <c r="FC101" i="1"/>
  <c r="GA99" i="1"/>
  <c r="AC94" i="1"/>
  <c r="Y94" i="1" s="1"/>
  <c r="AD93" i="1"/>
  <c r="AA91" i="1"/>
  <c r="AA89" i="1"/>
  <c r="AC87" i="1"/>
  <c r="Y87" i="1" s="1"/>
  <c r="GA86" i="1"/>
  <c r="FC86" i="1"/>
  <c r="FC85" i="1"/>
  <c r="FC84" i="1"/>
  <c r="FC131" i="1"/>
  <c r="AC131" i="1"/>
  <c r="Y131" i="1" s="1"/>
  <c r="AD130" i="1"/>
  <c r="FC129" i="1"/>
  <c r="FC128" i="1"/>
  <c r="FC126" i="1"/>
  <c r="AD124" i="1"/>
  <c r="AC124" i="1"/>
  <c r="Y124" i="1" s="1"/>
  <c r="GA123" i="1"/>
  <c r="FC123" i="1"/>
  <c r="FC122" i="1"/>
  <c r="AD122" i="1"/>
  <c r="GA121" i="1"/>
  <c r="AD121" i="1"/>
  <c r="AC121" i="1"/>
  <c r="Y121" i="1" s="1"/>
  <c r="AC118" i="1"/>
  <c r="Y118" i="1" s="1"/>
  <c r="AG2" i="1"/>
  <c r="GA115" i="1"/>
  <c r="AC115" i="1"/>
  <c r="Y115" i="1" s="1"/>
  <c r="GA114" i="1"/>
  <c r="FC114" i="1"/>
  <c r="GA113" i="1"/>
  <c r="FC113" i="1"/>
  <c r="AA113" i="1"/>
  <c r="Z113" i="1" s="1"/>
  <c r="GA112" i="1"/>
  <c r="AC111" i="1"/>
  <c r="Y111" i="1" s="1"/>
  <c r="AD110" i="1"/>
  <c r="FC109" i="1"/>
  <c r="GA108" i="1"/>
  <c r="AC108" i="1"/>
  <c r="Y108" i="1" s="1"/>
  <c r="FC107" i="1"/>
  <c r="AD107" i="1"/>
  <c r="GA106" i="1"/>
  <c r="FC106" i="1"/>
  <c r="GA105" i="1"/>
  <c r="FC104" i="1"/>
  <c r="FC103" i="1"/>
  <c r="AD102" i="1"/>
  <c r="AC100" i="1"/>
  <c r="Y100" i="1" s="1"/>
  <c r="AD98" i="1"/>
  <c r="HK2" i="1"/>
  <c r="AC97" i="1"/>
  <c r="Y97" i="1" s="1"/>
  <c r="GA95" i="1"/>
  <c r="GA94" i="1"/>
  <c r="FC94" i="1"/>
  <c r="GA93" i="1"/>
  <c r="AC90" i="1"/>
  <c r="Y90" i="1" s="1"/>
  <c r="FC87" i="1"/>
  <c r="AA86" i="1"/>
  <c r="Z86" i="1" s="1"/>
  <c r="GA85" i="1"/>
  <c r="GA83" i="1"/>
  <c r="AA82" i="1"/>
  <c r="Z82" i="1" s="1"/>
  <c r="AC80" i="1"/>
  <c r="Y80" i="1" s="1"/>
  <c r="AD83" i="1"/>
  <c r="AD81" i="1"/>
  <c r="FC78" i="1"/>
  <c r="AC77" i="1"/>
  <c r="Y77" i="1" s="1"/>
  <c r="AA76" i="1"/>
  <c r="Z76" i="1" s="1"/>
  <c r="GA75" i="1"/>
  <c r="AD75" i="1"/>
  <c r="FC74" i="1"/>
  <c r="AC74" i="1"/>
  <c r="Y74" i="1" s="1"/>
  <c r="GA72" i="1"/>
  <c r="GA71" i="1"/>
  <c r="AA69" i="1"/>
  <c r="AA67" i="1"/>
  <c r="GA66" i="1"/>
  <c r="FC66" i="1"/>
  <c r="FC65" i="1"/>
  <c r="FC64" i="1"/>
  <c r="Y64" i="1"/>
  <c r="GA63" i="1"/>
  <c r="AD63" i="1"/>
  <c r="GA62" i="1"/>
  <c r="AC60" i="1"/>
  <c r="Y60" i="1" s="1"/>
  <c r="FC59" i="1"/>
  <c r="AD57" i="1"/>
  <c r="AA57" i="1"/>
  <c r="Z57" i="1" s="1"/>
  <c r="AD56" i="1"/>
  <c r="FC52" i="1"/>
  <c r="Y50" i="1"/>
  <c r="FC47" i="1"/>
  <c r="AD79" i="1"/>
  <c r="AA77" i="1"/>
  <c r="Z77" i="1" s="1"/>
  <c r="AC76" i="1"/>
  <c r="Y76" i="1" s="1"/>
  <c r="AA73" i="1"/>
  <c r="AC72" i="1"/>
  <c r="Y72" i="1" s="1"/>
  <c r="Y70" i="1"/>
  <c r="AC67" i="1"/>
  <c r="Y67" i="1" s="1"/>
  <c r="AD55" i="1"/>
  <c r="AC54" i="1"/>
  <c r="Y54" i="1" s="1"/>
  <c r="AD49" i="1"/>
  <c r="AA45" i="1"/>
  <c r="Y40" i="1"/>
  <c r="AC38" i="1"/>
  <c r="Y38" i="1" s="1"/>
  <c r="AD33" i="1"/>
  <c r="AA31" i="1"/>
  <c r="Y30" i="1"/>
  <c r="AD27" i="1"/>
  <c r="AC22" i="1"/>
  <c r="Y22" i="1" s="1"/>
  <c r="GA19" i="1"/>
  <c r="AC18" i="1"/>
  <c r="Y18" i="1" s="1"/>
  <c r="AC17" i="1"/>
  <c r="Y17" i="1" s="1"/>
  <c r="Y11" i="1"/>
  <c r="AC10" i="1"/>
  <c r="Y10" i="1" s="1"/>
  <c r="AD9" i="1"/>
  <c r="AC3" i="1"/>
  <c r="Y3" i="1" s="1"/>
  <c r="AC48" i="1"/>
  <c r="Y48" i="1" s="1"/>
  <c r="GA46" i="1"/>
  <c r="GA45" i="1"/>
  <c r="GA44" i="1"/>
  <c r="GA42" i="1"/>
  <c r="AC41" i="1"/>
  <c r="Y41" i="1" s="1"/>
  <c r="FC40" i="1"/>
  <c r="GA37" i="1"/>
  <c r="AD36" i="1"/>
  <c r="AA35" i="1"/>
  <c r="Z35" i="1" s="1"/>
  <c r="AC32" i="1"/>
  <c r="Y32" i="1" s="1"/>
  <c r="AC33" i="1"/>
  <c r="Y33" i="1" s="1"/>
  <c r="FC30" i="1"/>
  <c r="AC28" i="1"/>
  <c r="Y28" i="1" s="1"/>
  <c r="AC27" i="1"/>
  <c r="Y27" i="1" s="1"/>
  <c r="Y26" i="1"/>
  <c r="FC25" i="1"/>
  <c r="AC25" i="1"/>
  <c r="Y25" i="1" s="1"/>
  <c r="Y23" i="1"/>
  <c r="AA21" i="1"/>
  <c r="FC19" i="1"/>
  <c r="AD18" i="1"/>
  <c r="AA18" i="1"/>
  <c r="GA16" i="1"/>
  <c r="AA10" i="1"/>
  <c r="Y8" i="1"/>
  <c r="AC7" i="1"/>
  <c r="Y7" i="1" s="1"/>
  <c r="AA6" i="1"/>
  <c r="Z6" i="1" s="1"/>
  <c r="AD4" i="1"/>
  <c r="BZ2" i="1"/>
  <c r="AA118" i="1"/>
  <c r="AD118" i="1"/>
  <c r="FV2" i="1"/>
  <c r="AQ2" i="1"/>
  <c r="ET2" i="1"/>
  <c r="AA126" i="1"/>
  <c r="AA129" i="1"/>
  <c r="GA127" i="1"/>
  <c r="AA127" i="1"/>
  <c r="AD127" i="1"/>
  <c r="AR2" i="1"/>
  <c r="FB2" i="1"/>
  <c r="AP2" i="1"/>
  <c r="FH2" i="1"/>
  <c r="FY2" i="1"/>
  <c r="AC117" i="1"/>
  <c r="Y117" i="1" s="1"/>
  <c r="GA104" i="1"/>
  <c r="AA102" i="1"/>
  <c r="AA97" i="1"/>
  <c r="AD97" i="1"/>
  <c r="AA95" i="1"/>
  <c r="AD116" i="1"/>
  <c r="AA116" i="1"/>
  <c r="CS2" i="1"/>
  <c r="AD51" i="1"/>
  <c r="FP2" i="1"/>
  <c r="GA129" i="1"/>
  <c r="GA128" i="1"/>
  <c r="AC127" i="1"/>
  <c r="Y127" i="1" s="1"/>
  <c r="FC116" i="1"/>
  <c r="AC113" i="1"/>
  <c r="Y113" i="1" s="1"/>
  <c r="AA108" i="1"/>
  <c r="AD105" i="1"/>
  <c r="AA105" i="1"/>
  <c r="GA97" i="1"/>
  <c r="BT2" i="1"/>
  <c r="AD19" i="1"/>
  <c r="AD77" i="1"/>
  <c r="AD67" i="1"/>
  <c r="AD76" i="1"/>
  <c r="AA119" i="1"/>
  <c r="AD113" i="1"/>
  <c r="AA110" i="1"/>
  <c r="GA91" i="1"/>
  <c r="GA88" i="1"/>
  <c r="GA87" i="1"/>
  <c r="FC75" i="1"/>
  <c r="FC83" i="1"/>
  <c r="AA80" i="1"/>
  <c r="Y99" i="1"/>
  <c r="AC95" i="1"/>
  <c r="Y95" i="1" s="1"/>
  <c r="GA90" i="1"/>
  <c r="AA90" i="1"/>
  <c r="FC88" i="1"/>
  <c r="AC88" i="1"/>
  <c r="Y88" i="1" s="1"/>
  <c r="AD86" i="1"/>
  <c r="GA84" i="1"/>
  <c r="AD14" i="1"/>
  <c r="AA14" i="1"/>
  <c r="FC72" i="1"/>
  <c r="GA65" i="1"/>
  <c r="AA60" i="1"/>
  <c r="AC57" i="1"/>
  <c r="Y57" i="1" s="1"/>
  <c r="AA56" i="1"/>
  <c r="FC54" i="1"/>
  <c r="GA52" i="1"/>
  <c r="GA47" i="1"/>
  <c r="AA46" i="1"/>
  <c r="FC16" i="1"/>
  <c r="GA73" i="1"/>
  <c r="AD72" i="1"/>
  <c r="FC61" i="1"/>
  <c r="AD24" i="1"/>
  <c r="AA24" i="1"/>
  <c r="AA9" i="1"/>
  <c r="Y71" i="1"/>
  <c r="AD61" i="1"/>
  <c r="AC56" i="1"/>
  <c r="Y56" i="1" s="1"/>
  <c r="GA51" i="1"/>
  <c r="AD48" i="1"/>
  <c r="AA39" i="1"/>
  <c r="AD39" i="1"/>
  <c r="FC44" i="1"/>
  <c r="GA41" i="1"/>
  <c r="AC35" i="1"/>
  <c r="Y35" i="1" s="1"/>
  <c r="AC24" i="1"/>
  <c r="Y24" i="1" s="1"/>
  <c r="FC17" i="1"/>
  <c r="FC8" i="1"/>
  <c r="FC41" i="1"/>
  <c r="AD41" i="1"/>
  <c r="AA41" i="1"/>
  <c r="GA40" i="1"/>
  <c r="GA39" i="1"/>
  <c r="AC36" i="1"/>
  <c r="Y36" i="1" s="1"/>
  <c r="GA28" i="1"/>
  <c r="AA17" i="1"/>
  <c r="AC15" i="1"/>
  <c r="GA9" i="1"/>
  <c r="GA5" i="1"/>
  <c r="AB123" i="1" l="1"/>
  <c r="AB54" i="1"/>
  <c r="AB5" i="1"/>
  <c r="AB30" i="1"/>
  <c r="AB43" i="1"/>
  <c r="AB13" i="1"/>
  <c r="AB120" i="1"/>
  <c r="AB23" i="1"/>
  <c r="AB78" i="1"/>
  <c r="AB11" i="1"/>
  <c r="AB114" i="1"/>
  <c r="AB101" i="1"/>
  <c r="AB58" i="1"/>
  <c r="AB51" i="1"/>
  <c r="AB28" i="1"/>
  <c r="AB100" i="1"/>
  <c r="AB94" i="1"/>
  <c r="AB44" i="1"/>
  <c r="AB103" i="1"/>
  <c r="AB49" i="1"/>
  <c r="AB122" i="1"/>
  <c r="AB104" i="1"/>
  <c r="AB93" i="1"/>
  <c r="AB52" i="1"/>
  <c r="AB3" i="1"/>
  <c r="AB50" i="1"/>
  <c r="Z103" i="1"/>
  <c r="AB75" i="1"/>
  <c r="AB16" i="1"/>
  <c r="AB62" i="1"/>
  <c r="AB48" i="1"/>
  <c r="AB112" i="1"/>
  <c r="AB92" i="1"/>
  <c r="AB72" i="1"/>
  <c r="Z44" i="1"/>
  <c r="AB68" i="1"/>
  <c r="AB55" i="1"/>
  <c r="AB61" i="1"/>
  <c r="AB83" i="1"/>
  <c r="AB36" i="1"/>
  <c r="AB35" i="1"/>
  <c r="AB71" i="1"/>
  <c r="AB19" i="1"/>
  <c r="AB57" i="1"/>
  <c r="AB88" i="1"/>
  <c r="AB7" i="1"/>
  <c r="AB32" i="1"/>
  <c r="AB22" i="1"/>
  <c r="AB74" i="1"/>
  <c r="AB99" i="1"/>
  <c r="AB121" i="1"/>
  <c r="AB79" i="1"/>
  <c r="AB98" i="1"/>
  <c r="AB76" i="1"/>
  <c r="AB113" i="1"/>
  <c r="AB82" i="1"/>
  <c r="AB42" i="1"/>
  <c r="AB27" i="1"/>
  <c r="AB33" i="1"/>
  <c r="AB38" i="1"/>
  <c r="AB53" i="1"/>
  <c r="AB85" i="1"/>
  <c r="AB96" i="1"/>
  <c r="AB66" i="1"/>
  <c r="AB131" i="1"/>
  <c r="AB12" i="1"/>
  <c r="AB128" i="1"/>
  <c r="AB4" i="1"/>
  <c r="AB29" i="1"/>
  <c r="AB106" i="1"/>
  <c r="Z20" i="1"/>
  <c r="AB20" i="1"/>
  <c r="Z123" i="1"/>
  <c r="AB8" i="1"/>
  <c r="AB25" i="1"/>
  <c r="AB26" i="1"/>
  <c r="AB40" i="1"/>
  <c r="AB115" i="1"/>
  <c r="AB87" i="1"/>
  <c r="AB125" i="1"/>
  <c r="AB107" i="1"/>
  <c r="AB117" i="1"/>
  <c r="AB111" i="1"/>
  <c r="AB124" i="1"/>
  <c r="AB65" i="1"/>
  <c r="Z37" i="1"/>
  <c r="AB37" i="1"/>
  <c r="AB77" i="1"/>
  <c r="AB109" i="1"/>
  <c r="Z59" i="1"/>
  <c r="AB59" i="1"/>
  <c r="Z84" i="1"/>
  <c r="AB84" i="1"/>
  <c r="AB63" i="1"/>
  <c r="Z63" i="1"/>
  <c r="AB81" i="1"/>
  <c r="AB47" i="1"/>
  <c r="AD2" i="1"/>
  <c r="GA2" i="1"/>
  <c r="FC2" i="1"/>
  <c r="AB10" i="1"/>
  <c r="Z10" i="1"/>
  <c r="Z18" i="1"/>
  <c r="AB18" i="1"/>
  <c r="Z21" i="1"/>
  <c r="AB21" i="1"/>
  <c r="Z45" i="1"/>
  <c r="AB45" i="1"/>
  <c r="Z73" i="1"/>
  <c r="AB73" i="1"/>
  <c r="AB67" i="1"/>
  <c r="Z67" i="1"/>
  <c r="Z69" i="1"/>
  <c r="AB69" i="1"/>
  <c r="AB6" i="1"/>
  <c r="Z91" i="1"/>
  <c r="AB91" i="1"/>
  <c r="AB130" i="1"/>
  <c r="Z130" i="1"/>
  <c r="Z31" i="1"/>
  <c r="AB31" i="1"/>
  <c r="AB64" i="1"/>
  <c r="AB86" i="1"/>
  <c r="Z89" i="1"/>
  <c r="AB89" i="1"/>
  <c r="Z17" i="1"/>
  <c r="AB17" i="1"/>
  <c r="Z9" i="1"/>
  <c r="AB9" i="1"/>
  <c r="AB80" i="1"/>
  <c r="Z80" i="1"/>
  <c r="Z110" i="1"/>
  <c r="AB110" i="1"/>
  <c r="Z70" i="1"/>
  <c r="AB70" i="1"/>
  <c r="Z97" i="1"/>
  <c r="AB97" i="1"/>
  <c r="AB129" i="1"/>
  <c r="Z129" i="1"/>
  <c r="AB39" i="1"/>
  <c r="Z39" i="1"/>
  <c r="AB46" i="1"/>
  <c r="Z46" i="1"/>
  <c r="Z56" i="1"/>
  <c r="AB56" i="1"/>
  <c r="AA2" i="1"/>
  <c r="Z102" i="1"/>
  <c r="AB102" i="1"/>
  <c r="Z126" i="1"/>
  <c r="AB126" i="1"/>
  <c r="AB118" i="1"/>
  <c r="Z118" i="1"/>
  <c r="Z41" i="1"/>
  <c r="AB41" i="1"/>
  <c r="AB14" i="1"/>
  <c r="Z14" i="1"/>
  <c r="Z119" i="1"/>
  <c r="AB119" i="1"/>
  <c r="Z105" i="1"/>
  <c r="AB105" i="1"/>
  <c r="Z108" i="1"/>
  <c r="AB108" i="1"/>
  <c r="Z116" i="1"/>
  <c r="AB116" i="1"/>
  <c r="Z95" i="1"/>
  <c r="AB95" i="1"/>
  <c r="AB127" i="1"/>
  <c r="Z127" i="1"/>
  <c r="Y15" i="1"/>
  <c r="AC2" i="1"/>
  <c r="Z24" i="1"/>
  <c r="AB24" i="1"/>
  <c r="Z60" i="1"/>
  <c r="AB60" i="1"/>
  <c r="AB90" i="1"/>
  <c r="Z90" i="1"/>
  <c r="Z2" i="1" l="1"/>
  <c r="AB15" i="1"/>
  <c r="Y2" i="1"/>
</calcChain>
</file>

<file path=xl/sharedStrings.xml><?xml version="1.0" encoding="utf-8"?>
<sst xmlns="http://schemas.openxmlformats.org/spreadsheetml/2006/main" count="4407" uniqueCount="972">
  <si>
    <t>Bundesland</t>
  </si>
  <si>
    <t>Dekanat</t>
  </si>
  <si>
    <t>Bücherei</t>
  </si>
  <si>
    <t>Pfarreiname/ Pfarrgruppe</t>
  </si>
  <si>
    <t>Büchereiname</t>
  </si>
  <si>
    <t>Ident-Nr.</t>
  </si>
  <si>
    <t>Landkreis</t>
  </si>
  <si>
    <t>Trägerschaft Ev = Evangelische Kirche
Gm = Gemeinde/Kommune
Ka = Katholische Kirche
Kr = Kreis</t>
  </si>
  <si>
    <t>1. Einwohner des Bibliotheksorts</t>
  </si>
  <si>
    <t>2. Zahl der Bibliotheken</t>
  </si>
  <si>
    <r>
      <t xml:space="preserve">3. Darunter Zweigstellen </t>
    </r>
    <r>
      <rPr>
        <i/>
        <sz val="10"/>
        <rFont val="Arial"/>
        <family val="2"/>
        <charset val="1"/>
      </rPr>
      <t>(Anzahl)</t>
    </r>
  </si>
  <si>
    <r>
      <t>4. Darunter Fahrbibliotheken (</t>
    </r>
    <r>
      <rPr>
        <i/>
        <sz val="10"/>
        <rFont val="Arial"/>
        <family val="2"/>
        <charset val="1"/>
      </rPr>
      <t>Anzahl)</t>
    </r>
  </si>
  <si>
    <r>
      <t xml:space="preserve">5. Externe Dienstleistungsstellen </t>
    </r>
    <r>
      <rPr>
        <i/>
        <sz val="10"/>
        <rFont val="Arial"/>
        <family val="2"/>
        <charset val="1"/>
      </rPr>
      <t>(Anzahl)</t>
    </r>
  </si>
  <si>
    <t>6.1 davon: Publikumsfläche der Hauptstelle in qm</t>
  </si>
  <si>
    <t>7. Tatsächl. Öffnungsstunden im Berichtsjahr</t>
  </si>
  <si>
    <t>9. Aktive BenutzerInnen (=aktive Entleiher)</t>
  </si>
  <si>
    <t>11. Neuanmeldungen</t>
  </si>
  <si>
    <t>12. Besuche</t>
  </si>
  <si>
    <r>
      <t xml:space="preserve">12.1 Virtuelle Besuche (visits) </t>
    </r>
    <r>
      <rPr>
        <i/>
        <sz val="10"/>
        <rFont val="Arial"/>
        <family val="2"/>
        <charset val="1"/>
      </rPr>
      <t>EINGABE GESPERRT</t>
    </r>
  </si>
  <si>
    <t>13. Gesamtbestand physische Medien</t>
  </si>
  <si>
    <t>14. Gesamtentleihungen Medien (auch E-Medien)</t>
  </si>
  <si>
    <t>14.1 Gesamtentleihungen physische Medien</t>
  </si>
  <si>
    <t>14.2 Umsatz physischer Medien</t>
  </si>
  <si>
    <t>15. Bestand Medien Freihandaufstellung</t>
  </si>
  <si>
    <t>16. Entleih. Medien Freihandaufstellung</t>
  </si>
  <si>
    <t>17. Magazinbestand</t>
  </si>
  <si>
    <t>18. Gesamtbestand Printmedien</t>
  </si>
  <si>
    <t>19. Gesamtentleihungen Printmedien</t>
  </si>
  <si>
    <t>20. Bestand Sachliteratur</t>
  </si>
  <si>
    <t>21. Entleihungen Sachliteratur</t>
  </si>
  <si>
    <t>22. Bestand Schöne Literatur</t>
  </si>
  <si>
    <t>23. Entleihungen Schöne Literatur</t>
  </si>
  <si>
    <t>24. Bestand Kinder- und Jugendliteratur</t>
  </si>
  <si>
    <t>25. Entleihungen Kinder- und Jugendliteratur</t>
  </si>
  <si>
    <t>26. Bestand Zeitschriftenhefte</t>
  </si>
  <si>
    <t>27. Entleihungen Zeitschriftenhefte</t>
  </si>
  <si>
    <t>28. Gesamtbestand Non-Book-Medien</t>
  </si>
  <si>
    <t>29. Gesamtentleihungen Non-Book-Medien</t>
  </si>
  <si>
    <t>30. davon analoge und digitale Medien</t>
  </si>
  <si>
    <t>31. davon Entl. analoge u. digitale Medien</t>
  </si>
  <si>
    <t>30a. Bestand Tonträger</t>
  </si>
  <si>
    <t>31a. Entleihungen Tonträger</t>
  </si>
  <si>
    <t>30b. Bestand audiovisuelle Medien</t>
  </si>
  <si>
    <t>31b. Entleihungen audiovisuelle Medien</t>
  </si>
  <si>
    <t>30c. Bestand elektronische Medien</t>
  </si>
  <si>
    <t>31c. Entleihungen elektronische Medien</t>
  </si>
  <si>
    <t>32. Bestand andere Non-Book-Medien</t>
  </si>
  <si>
    <t>33. Entl. andere Non-Book-Medien</t>
  </si>
  <si>
    <t>32a. Bestand Spiele</t>
  </si>
  <si>
    <t>33a. Entleihungen Spiele</t>
  </si>
  <si>
    <t>32b. Bestand andere Medien</t>
  </si>
  <si>
    <t>33b. Entleihungen andere Medien</t>
  </si>
  <si>
    <r>
      <t>34. Virtueller Bestand</t>
    </r>
    <r>
      <rPr>
        <b/>
        <sz val="8"/>
        <rFont val="Arial"/>
        <family val="2"/>
        <charset val="1"/>
      </rPr>
      <t xml:space="preserve"> (außerhalb eines Verbundes)</t>
    </r>
  </si>
  <si>
    <t>34.1 Virtueller Bestand im E-Medien-Verbund</t>
  </si>
  <si>
    <t>35. Entl. Virtueller Bestand</t>
  </si>
  <si>
    <t>36. Zugang (physischer) Medieneinheiten</t>
  </si>
  <si>
    <t>37. Abgang (physischer) Medieneinheiten</t>
  </si>
  <si>
    <t>38. Anzahl Datenbanken im Bestand</t>
  </si>
  <si>
    <t>39. Zeitungs- u. Zeitschriftenabonnements Printform</t>
  </si>
  <si>
    <t>43. Best. Leihverkehr passiv</t>
  </si>
  <si>
    <t>44. Best. Leihverkehr aktiv</t>
  </si>
  <si>
    <t>49. Laufende Ausgaben insgesamt</t>
  </si>
  <si>
    <t>50. Davon Erwerbungsausgaben (inkl. Einband und Lizenzen E-Medien)</t>
  </si>
  <si>
    <t>50.1 Darunter Ausgaben für virtuelle Medien (Lizenzen)</t>
  </si>
  <si>
    <t>51. Davon Ausgaben für Personal</t>
  </si>
  <si>
    <t>52. Davon sonstige laufende Ausgaben</t>
  </si>
  <si>
    <t>53. Einmalige Investitionen</t>
  </si>
  <si>
    <t>54. Gesamtausgaben</t>
  </si>
  <si>
    <t>55. Finanzmittel des Trägers</t>
  </si>
  <si>
    <t>56. Fremdmittel gesamt</t>
  </si>
  <si>
    <t>57. davon EU</t>
  </si>
  <si>
    <t>58. Davon Bund</t>
  </si>
  <si>
    <t>59. Davon Land</t>
  </si>
  <si>
    <t>60. Davon Landkreis</t>
  </si>
  <si>
    <t>61. Davon Bistum</t>
  </si>
  <si>
    <t>62. Davon sonstige</t>
  </si>
  <si>
    <t>63. Eigene Einnahmen</t>
  </si>
  <si>
    <t>65. Jährliche Benutzungsgebühren (ja/nein)</t>
  </si>
  <si>
    <t>66. Stellen lt. Stellenplan 31.12.</t>
  </si>
  <si>
    <t>68. Personalkapazität aller Angestellten (VZÄ)</t>
  </si>
  <si>
    <t>69. Davon Fachbibl.</t>
  </si>
  <si>
    <t>70. Davon Fachangest.</t>
  </si>
  <si>
    <t>72. Davon Mitarb. Förderprog.</t>
  </si>
  <si>
    <t>74. Davon sonst. Personal</t>
  </si>
  <si>
    <t>75. Anzahl der ehrenamtlich tätigen Personen</t>
  </si>
  <si>
    <t>76. Gesamtzahl (in VZÄ) der Personen unter 76a)</t>
  </si>
  <si>
    <t>76a) Gesamtzahl der jährlichen Arbeitsstunden der Personen unter 75. (ehrenamtlich)</t>
  </si>
  <si>
    <t>77. Anzahl Mitarb. in Ausbildung</t>
  </si>
  <si>
    <t>78. Fortbildungsstunden der Mitarbeiter</t>
  </si>
  <si>
    <t>80. Benutzerarbeitsplätze</t>
  </si>
  <si>
    <t>81. Darunter Computerarbeitspl.</t>
  </si>
  <si>
    <t>82. Darunter öff. Internetterminals</t>
  </si>
  <si>
    <t>83. Bibliothekshomepage (ja/nein)</t>
  </si>
  <si>
    <t>85. Internet-Angebote: Web-Opac (ja/nein)</t>
  </si>
  <si>
    <t>86. Internet-Angebote: interaktive Funktionen (ja/nein)</t>
  </si>
  <si>
    <t>87. Internet-Angebote: Socialweb/Web 2.0 (z.B. Twitter, Facebook) (ja/nein)</t>
  </si>
  <si>
    <t>88. Internet-Angebote: Auskunftsdienst über E.Mail (ja/nein)</t>
  </si>
  <si>
    <t>89. Internet-Angebote: virtuelle Bestände (ja/nein)</t>
  </si>
  <si>
    <t>90. Internet-Angebote: aktive Informationsdienste (ja/nein)</t>
  </si>
  <si>
    <t>91. W-LAN Angebot (ja/nein)</t>
  </si>
  <si>
    <t>92. Soziale Bibliotheksarbeit (ja/nein)</t>
  </si>
  <si>
    <t>94. Führungen, Veranstaltungen, Ausstellungen insgesamt</t>
  </si>
  <si>
    <t>95. Davon Einführungen Bibliotheksbenutzung</t>
  </si>
  <si>
    <t>96. Davon Veranstaltungen KiJu</t>
  </si>
  <si>
    <t>97. Davon Veranstaltungen Erwachsene</t>
  </si>
  <si>
    <t>98. Davon Ausstellungen</t>
  </si>
  <si>
    <t>99. Davon sonstige</t>
  </si>
  <si>
    <t>100. Vertr. geregelte Betreuung von Schulbibl.</t>
  </si>
  <si>
    <t>101. Vertr. geregelte Betreuung von Verwaltungsbibliotheken</t>
  </si>
  <si>
    <t>102. Sonstige vertraglich geregelte Dienstleistungen</t>
  </si>
  <si>
    <t>103. RFID-Verbuchungen (ja/nein)</t>
  </si>
  <si>
    <t>104. Mobile Endgeräte (ja/nein)</t>
  </si>
  <si>
    <t>199. Anmerk zum Fragebogen oder zur DBS</t>
  </si>
  <si>
    <t>K1.1a bis 18 Alterszusammensetzung Team, weiblich</t>
  </si>
  <si>
    <t>K1.1b 19 - 30 Alterszusammensetzung Team, weiblich</t>
  </si>
  <si>
    <t>K1.1c 31 - 40 Alterszusammensetzung Team, weiblich</t>
  </si>
  <si>
    <t>K1.1d 41 - 50 Alterszusammensetzung Team, weiblich</t>
  </si>
  <si>
    <t>K1.1e 51 - 60 Alterszusammensetzung Team, weiblich</t>
  </si>
  <si>
    <t>K1.1f 61 - 70 Alterszusammensetzung Team, weiblich</t>
  </si>
  <si>
    <t>K1.1g 70+ Alterszusammensetzung Team, weiblich</t>
  </si>
  <si>
    <t>Teammtgl. ges. weiblich</t>
  </si>
  <si>
    <t>K1.1h bis 18 Alterszusammensetzung Team, männlich</t>
  </si>
  <si>
    <t>K1.1i 19 - 30 Alterszusammensetzung Team, männlich</t>
  </si>
  <si>
    <t>K1.1j 31 - 40 Alterszusammensetzung Team, männlich</t>
  </si>
  <si>
    <t>K1.1k 41 - 50 Alterszusammensetzung Team, männlich</t>
  </si>
  <si>
    <t>K1.1l 51 - 60 Alterszusammensetzung Team, männlich</t>
  </si>
  <si>
    <t>K1.1m 61 - 70 Alterszusammensetzung Team, männlich</t>
  </si>
  <si>
    <t>K1.1n 70+ Alterszusammensetzung Team, männlich</t>
  </si>
  <si>
    <t>Teammtgl. ges. männlich</t>
  </si>
  <si>
    <t>Teammtgl. ges. alle</t>
  </si>
  <si>
    <t xml:space="preserve">K1.2a bis 3 Dienstzeiten (Jahre) </t>
  </si>
  <si>
    <t xml:space="preserve">K1.2b 4 - 10 Dienstzeiten (Jahre) </t>
  </si>
  <si>
    <t xml:space="preserve">K1.2c 11 - 20 Dienstzeiten (Jahre) </t>
  </si>
  <si>
    <t xml:space="preserve">K1.2d 20+ Dienstzeiten (Jahre) </t>
  </si>
  <si>
    <t>Teammtgl. ges. (aus Dienstz.)</t>
  </si>
  <si>
    <t>K2.1a BBK Veranstaltungen f. KiJu</t>
  </si>
  <si>
    <t>K2.1c BibFit Veranstaltungen f. KiJu</t>
  </si>
  <si>
    <t>K2.1d Vorlesen Veranstaltungen f. KiJu</t>
  </si>
  <si>
    <t>K2.1e Kl.-/Grup.-Führ. Veranstaltungen f. KiJu</t>
  </si>
  <si>
    <t>K2 1f Lesehelden f. KiJu</t>
  </si>
  <si>
    <t>K2.1g sonst. Veranstaltungen f. KiJu</t>
  </si>
  <si>
    <t>Veranst. KiJu ges.</t>
  </si>
  <si>
    <t>K2.2c sonst. Veranst. f. Erw.</t>
  </si>
  <si>
    <t>K2.2d Führungen Veranst. f. Erw.</t>
  </si>
  <si>
    <t>Veranst. Erw. ges.</t>
  </si>
  <si>
    <t>K2.3b Ausstellungen zur Medienvermittlung</t>
  </si>
  <si>
    <t>Ausstellungen Ges.</t>
  </si>
  <si>
    <t>Veranst. alle</t>
  </si>
  <si>
    <t>K3a KirchlBüch Kontakt</t>
  </si>
  <si>
    <t>K3b KomBü Kontakt</t>
  </si>
  <si>
    <t>K3c KiGä Kontakt</t>
  </si>
  <si>
    <t>K3d FamZ Kontakt</t>
  </si>
  <si>
    <t>K3e GrundSchl Kontakt</t>
  </si>
  <si>
    <t>K3f weiterfühSchl Kontakt</t>
  </si>
  <si>
    <t>K3g VolksHS Kontakt</t>
  </si>
  <si>
    <t>K3h KirchlBildungswerke Kontakt</t>
  </si>
  <si>
    <t>K3i Senioreneinricht. Kontakt</t>
  </si>
  <si>
    <t>K3j KHs Kontakt</t>
  </si>
  <si>
    <t>K3k MigrO Kontakt</t>
  </si>
  <si>
    <t>K3l Vereine Kontakt</t>
  </si>
  <si>
    <t>K3m GrupKirchgemeinde Kontakt</t>
  </si>
  <si>
    <t>K3n GremKirchgem. Kontakt</t>
  </si>
  <si>
    <t>K3o GremPolit. Gemeinde Kontakt</t>
  </si>
  <si>
    <t>K3p örtBuchhandel Kontakt</t>
  </si>
  <si>
    <t>K3q andereKultureinricht Kontakt</t>
  </si>
  <si>
    <t>ZusArb Kontakte gesamt</t>
  </si>
  <si>
    <t xml:space="preserve">K3a KirchlBüch Kooperationspartner der Bücherei </t>
  </si>
  <si>
    <t>K3b KomBü Kooperationspartner der Bücherei</t>
  </si>
  <si>
    <t>K3c KiGä Kooperationspartner der Bücherei</t>
  </si>
  <si>
    <t>K3d FamZ Kooperationspartner der Bücherei</t>
  </si>
  <si>
    <t>K3e GrundSchl Kooperationspartner der Bücherei</t>
  </si>
  <si>
    <t>K3f weiterfühSchl Kooperationspartner der Bücherei</t>
  </si>
  <si>
    <t>K3g VolksHS Kooperationspartner der Bücherei</t>
  </si>
  <si>
    <t>K3h KirchlBildungswerke Kooperationspartner der Bücherei</t>
  </si>
  <si>
    <t>K3i Senioreneinricht. Kooperationspartner der Bücherei</t>
  </si>
  <si>
    <t>K3j KHs Kooperationspartner der Bücherei</t>
  </si>
  <si>
    <t>K3k MigrO Kooperationspartner der Bücherei</t>
  </si>
  <si>
    <t>K3l Vereine Kooperationspartner der Bücherei</t>
  </si>
  <si>
    <t>K3m GrupKirchgemeinde Kooperationspartner der Bücherei</t>
  </si>
  <si>
    <t>K3n GremKirchgem. Kooperationspartner der Bücherei</t>
  </si>
  <si>
    <t>K3o GremPolit. Gemeinde Kooperationspartner der Bücherei</t>
  </si>
  <si>
    <t>K3p örtBuchhandel Kooperationspartner der Bücherei</t>
  </si>
  <si>
    <t>K3q andereKultureinricht Kooperationspartner der Bücherei</t>
  </si>
  <si>
    <t>ZusArb KopP ges.</t>
  </si>
  <si>
    <t>F.1. Dekatreff = 10</t>
  </si>
  <si>
    <t>F.2. Basis 12 Einzeltermine = 20</t>
  </si>
  <si>
    <t>F.3. Basis 12 Studientag =50</t>
  </si>
  <si>
    <t>F.4. Basis 12 Wochenende =100</t>
  </si>
  <si>
    <t>F.5.Basis Lesen Einzeltermine = 10</t>
  </si>
  <si>
    <t>F.6.Basis Lesen Wochenende =100</t>
  </si>
  <si>
    <t>F.9. BVS Einführungsworkshop =30 (halber Tag)</t>
  </si>
  <si>
    <t>F.10. BVS Workshop=50 (ganzer Tag)</t>
  </si>
  <si>
    <t>F.11. Vorleseseminar =50</t>
  </si>
  <si>
    <t>F.12. LAG Tagungen =100</t>
  </si>
  <si>
    <t>F.16.Stube KursKindJuLitAbschluss =250</t>
  </si>
  <si>
    <t>F.17. Fernkurs Lit I Abschluss oder Fernkurs Lit II Abschluss =250</t>
  </si>
  <si>
    <t>F.18. Regionaltag =50</t>
  </si>
  <si>
    <t>F.19. Diözesantag  =50</t>
  </si>
  <si>
    <t>Summe</t>
  </si>
  <si>
    <t>Hessen</t>
  </si>
  <si>
    <t>Alsfeld</t>
  </si>
  <si>
    <t>KÖB St. Christophorus</t>
  </si>
  <si>
    <t>SU354</t>
  </si>
  <si>
    <t>Vogelsbergkreis</t>
  </si>
  <si>
    <t>Ka</t>
  </si>
  <si>
    <t>Herbstein</t>
  </si>
  <si>
    <t>St. Jakobus und Johannes der Täufer (PG St. Bonifatius)</t>
  </si>
  <si>
    <t>KÖB St. Jakobus und Johannes der Täufer</t>
  </si>
  <si>
    <t>QH616</t>
  </si>
  <si>
    <t>St. Peter und Paul</t>
  </si>
  <si>
    <t>KÖB St. Peter und Paul</t>
  </si>
  <si>
    <t>Schlitz</t>
  </si>
  <si>
    <t>QM397</t>
  </si>
  <si>
    <t>Rheinland-Pfalz</t>
  </si>
  <si>
    <t>Alzey-Gau-Bickelheim</t>
  </si>
  <si>
    <t>Alzey</t>
  </si>
  <si>
    <t>St. Josef</t>
  </si>
  <si>
    <t>KÖB St. Josef</t>
  </si>
  <si>
    <t>PG485</t>
  </si>
  <si>
    <t>Alzey-Worms</t>
  </si>
  <si>
    <t>Alzey-Weinheim</t>
  </si>
  <si>
    <t>St. Gallus (PG Alzey-Land St. Hildegard)</t>
  </si>
  <si>
    <t>PQ757</t>
  </si>
  <si>
    <t>Flonheim</t>
  </si>
  <si>
    <t>Unbefleckte Empfängnis (PG Alzey-Land St. Hildegard)</t>
  </si>
  <si>
    <t>KÖB Unbefleckte Empfängnis</t>
  </si>
  <si>
    <t>GL312</t>
  </si>
  <si>
    <t>Gau-Bickelheim</t>
  </si>
  <si>
    <t>St. Martinus (PG Wißberg)</t>
  </si>
  <si>
    <t>KÖB St. Martinus</t>
  </si>
  <si>
    <t>SP484</t>
  </si>
  <si>
    <t>Gau-Weinheim</t>
  </si>
  <si>
    <t>St. Katharina (PG Wißberg)</t>
  </si>
  <si>
    <t>KÖB St. Katharina</t>
  </si>
  <si>
    <t>NK936</t>
  </si>
  <si>
    <t>Saulheim</t>
  </si>
  <si>
    <t>St. Bartholomäus (PG Saulheim-Gabsheim)</t>
  </si>
  <si>
    <t>KÖB St. Bartholomäus</t>
  </si>
  <si>
    <t>QM476</t>
  </si>
  <si>
    <t>Sulzheim</t>
  </si>
  <si>
    <t>St. Philipus (PG Wörrstadt)</t>
  </si>
  <si>
    <t>KÖB St. Philipus</t>
  </si>
  <si>
    <t>PG503</t>
  </si>
  <si>
    <t>Wöllstein</t>
  </si>
  <si>
    <t>St. Remigius (PG Rheinhessische Schweiz)</t>
  </si>
  <si>
    <t>KÖB St. Remigius</t>
  </si>
  <si>
    <t>QB481</t>
  </si>
  <si>
    <t>Wörrstadt</t>
  </si>
  <si>
    <t>St. Laurentius (PG Wörrstadt)</t>
  </si>
  <si>
    <t>KÖB St. Laurentius</t>
  </si>
  <si>
    <t>NT868</t>
  </si>
  <si>
    <t>Bergstraße-Mitte</t>
  </si>
  <si>
    <t>Einhausen</t>
  </si>
  <si>
    <t>St. Michael</t>
  </si>
  <si>
    <t>KÖB St. Michael</t>
  </si>
  <si>
    <t>PF924</t>
  </si>
  <si>
    <t>Bergstraße</t>
  </si>
  <si>
    <t>Ka/Ev/Gm</t>
  </si>
  <si>
    <t>Heppenheim</t>
  </si>
  <si>
    <t>Erscheinung des Herrn</t>
  </si>
  <si>
    <t>KÖB Erscheinung des Herrn</t>
  </si>
  <si>
    <t>PG308</t>
  </si>
  <si>
    <t>St. Peter</t>
  </si>
  <si>
    <t>KÖB St. Peter</t>
  </si>
  <si>
    <t>PG321</t>
  </si>
  <si>
    <t>Heppenheim-Hambach</t>
  </si>
  <si>
    <t>RG472</t>
  </si>
  <si>
    <t>St. Bartholomäus</t>
  </si>
  <si>
    <t>Lorsch</t>
  </si>
  <si>
    <t>St. Nazarius</t>
  </si>
  <si>
    <t>KÖB St. Nazarius</t>
  </si>
  <si>
    <t>PF936</t>
  </si>
  <si>
    <t>Bergstraße-Ost</t>
  </si>
  <si>
    <t>Birkenau</t>
  </si>
  <si>
    <t>Maria Himmelfahrt</t>
  </si>
  <si>
    <t>KÖB Maria Himmelfahrt</t>
  </si>
  <si>
    <t>RL684</t>
  </si>
  <si>
    <t>Fürth</t>
  </si>
  <si>
    <t>St. Johannes der Täufer</t>
  </si>
  <si>
    <t>Bücherscheune Fürth</t>
  </si>
  <si>
    <t>RY258</t>
  </si>
  <si>
    <t>Mörlenbach</t>
  </si>
  <si>
    <t>PG St. Bartholomäus Mörlenbach &amp; Herz Jesu Weiher</t>
  </si>
  <si>
    <t>TK253</t>
  </si>
  <si>
    <t>Gm/Ka</t>
  </si>
  <si>
    <t>Ober-Abtsteinach</t>
  </si>
  <si>
    <t>PG Absteinach</t>
  </si>
  <si>
    <t>KÖB St. Bonifatius</t>
  </si>
  <si>
    <t>SQ749</t>
  </si>
  <si>
    <t>Rimbach</t>
  </si>
  <si>
    <t>St. Elisabeth (PG Fürth-Lindenfels)</t>
  </si>
  <si>
    <t>KÖB Rimbacher Bücherwelt</t>
  </si>
  <si>
    <t>SU342</t>
  </si>
  <si>
    <t>Unter-Schönmattenwag</t>
  </si>
  <si>
    <t>St. Johannes der Täufer (PG Überwald)</t>
  </si>
  <si>
    <t>KÖB St. Johannes der Täufer</t>
  </si>
  <si>
    <t>PX528</t>
  </si>
  <si>
    <t>Weiher</t>
  </si>
  <si>
    <t>KÖB Herz Jesu</t>
  </si>
  <si>
    <t>RJ006</t>
  </si>
  <si>
    <t>Bergstraße-West</t>
  </si>
  <si>
    <t>Biblis</t>
  </si>
  <si>
    <t>QM178</t>
  </si>
  <si>
    <t>Bürstadt</t>
  </si>
  <si>
    <t>PG Bürstadt</t>
  </si>
  <si>
    <t>PF912</t>
  </si>
  <si>
    <t>Ka/Gm</t>
  </si>
  <si>
    <t>Viernheim</t>
  </si>
  <si>
    <t>St. Hildegard / St. Michael</t>
  </si>
  <si>
    <t>Drachenbücherei KÖB St. Hildegard/ St. Michael</t>
  </si>
  <si>
    <t>SZ165</t>
  </si>
  <si>
    <t>Wattenheim</t>
  </si>
  <si>
    <t>St. Christophorus</t>
  </si>
  <si>
    <t>SZ207</t>
  </si>
  <si>
    <t>Bingen</t>
  </si>
  <si>
    <t>St. Martin</t>
  </si>
  <si>
    <t>KÖB St. Martin</t>
  </si>
  <si>
    <t>Mainz-Bingen</t>
  </si>
  <si>
    <t>Bingen-Büdesheim</t>
  </si>
  <si>
    <t>St. Aureus u. Justina</t>
  </si>
  <si>
    <t>KÖB St. Aureus u. Justina</t>
  </si>
  <si>
    <t>RT642</t>
  </si>
  <si>
    <t>Bingen-Dietersheim</t>
  </si>
  <si>
    <t>St. Gordianus und Epimachus</t>
  </si>
  <si>
    <t>KÖB St. Gordianus und Epimachus</t>
  </si>
  <si>
    <t>NE537</t>
  </si>
  <si>
    <t>Bingen-Dromersheim</t>
  </si>
  <si>
    <t>St. Petrus und Paulus</t>
  </si>
  <si>
    <t>KÖB St. Petrus und Paulus</t>
  </si>
  <si>
    <t>NK262</t>
  </si>
  <si>
    <t>Bingen-Sponsheim</t>
  </si>
  <si>
    <t>KÖB St. Georg</t>
  </si>
  <si>
    <t>SE432</t>
  </si>
  <si>
    <t>Gau-Algesheim</t>
  </si>
  <si>
    <t>St. Cosmas und Damian (PG Gaul-Algesheim)</t>
  </si>
  <si>
    <t>KÖB St. Cosmas und Damian</t>
  </si>
  <si>
    <t>SQ555</t>
  </si>
  <si>
    <t>Hackenheim</t>
  </si>
  <si>
    <t>St. Michael (PG Bad Kreuznach-Planig / Hackenheim)</t>
  </si>
  <si>
    <t>QE755</t>
  </si>
  <si>
    <t>Bad Kreuznach</t>
  </si>
  <si>
    <t>Heidesheim</t>
  </si>
  <si>
    <t>St. Philippus und Jakobus</t>
  </si>
  <si>
    <t>KÖB St. Philippus und Jakobus</t>
  </si>
  <si>
    <t>QM087</t>
  </si>
  <si>
    <t>Ingelheim-Süd (Ober-Ingelheim)</t>
  </si>
  <si>
    <t>PU003</t>
  </si>
  <si>
    <t>N</t>
  </si>
  <si>
    <t>Ockenheim</t>
  </si>
  <si>
    <t>St. Peter und Paul (PG Gau-Algesheim)</t>
  </si>
  <si>
    <t>QM075</t>
  </si>
  <si>
    <t>Darmstadt</t>
  </si>
  <si>
    <t>Liebfrauen</t>
  </si>
  <si>
    <t>KÖB Liebfrauen</t>
  </si>
  <si>
    <t>PG060</t>
  </si>
  <si>
    <t>Griesheim</t>
  </si>
  <si>
    <r>
      <t>St. Marien</t>
    </r>
    <r>
      <rPr>
        <sz val="10"/>
        <rFont val="Arial"/>
        <family val="2"/>
        <charset val="1"/>
      </rPr>
      <t xml:space="preserve"> (bis 2012 St. Stephan)</t>
    </r>
  </si>
  <si>
    <t>KÖB St. Marien</t>
  </si>
  <si>
    <t>PG084</t>
  </si>
  <si>
    <t>Darmstdt-Dieburg</t>
  </si>
  <si>
    <t>Nieder-Ramstadt</t>
  </si>
  <si>
    <t>St. Michael (PG Darmstadt-Ost)</t>
  </si>
  <si>
    <t>SP630</t>
  </si>
  <si>
    <t>Dieburg</t>
  </si>
  <si>
    <t>PF961</t>
  </si>
  <si>
    <t>Eppertshausen</t>
  </si>
  <si>
    <t>St. Sebastian</t>
  </si>
  <si>
    <t>KÖB St. Sebastian</t>
  </si>
  <si>
    <t>NR239</t>
  </si>
  <si>
    <t>Groß-Bieberau</t>
  </si>
  <si>
    <t>St. Andreas (PG Reinheim/ Groß-Bieberau)</t>
  </si>
  <si>
    <t>KÖB St. Andreas</t>
  </si>
  <si>
    <t>SP356</t>
  </si>
  <si>
    <t>Groß-Umstadt</t>
  </si>
  <si>
    <t>St. Gallus (PG Groß-Umstadt)</t>
  </si>
  <si>
    <t>Medienzentrum a. d. Max-Planck-Schule / KÖB St. Gallus</t>
  </si>
  <si>
    <t>GU648</t>
  </si>
  <si>
    <t>Darmstadt-Dieburg</t>
  </si>
  <si>
    <t>Habitzheim</t>
  </si>
  <si>
    <t>St. Cyriakus (PG Otzberg)</t>
  </si>
  <si>
    <t>KÖB St. Cyriakus</t>
  </si>
  <si>
    <t>QM208</t>
  </si>
  <si>
    <t>Hering</t>
  </si>
  <si>
    <t>St. Marien (PG Otzberg)</t>
  </si>
  <si>
    <t>KÖB Otzberg St. Marien (Hering + Lengfeld)</t>
  </si>
  <si>
    <t>NL217</t>
  </si>
  <si>
    <t>Mosbach</t>
  </si>
  <si>
    <t>St. Johannes Baptist</t>
  </si>
  <si>
    <t>KÖB St. Johannes Baptist</t>
  </si>
  <si>
    <t>QM300</t>
  </si>
  <si>
    <t>Münster</t>
  </si>
  <si>
    <t>Öffentliche Bücherei Münster u. Altheim</t>
  </si>
  <si>
    <t>PF973</t>
  </si>
  <si>
    <t>Reinheim</t>
  </si>
  <si>
    <t>Corpus Christi (PG Reinheim / Groß-Bieberau</t>
  </si>
  <si>
    <t>KÖB Fronleichnam</t>
  </si>
  <si>
    <t>PF997</t>
  </si>
  <si>
    <t>Schaafheim</t>
  </si>
  <si>
    <t>St. Paul</t>
  </si>
  <si>
    <t>KÖB St. Paul</t>
  </si>
  <si>
    <t>NL321</t>
  </si>
  <si>
    <t>Dreieich</t>
  </si>
  <si>
    <t>Offenbach</t>
  </si>
  <si>
    <t>Egelsbach</t>
  </si>
  <si>
    <t>RL842</t>
  </si>
  <si>
    <t>Neu-Isenburg-Gravenbruch</t>
  </si>
  <si>
    <t>St. Christoph</t>
  </si>
  <si>
    <t>KÖB Edith-Stein-Zentrum</t>
  </si>
  <si>
    <t>NN974</t>
  </si>
  <si>
    <t>Sprendlingen</t>
  </si>
  <si>
    <t>St. Laurentius</t>
  </si>
  <si>
    <t>QM233</t>
  </si>
  <si>
    <t>KÖB St. Stephan</t>
  </si>
  <si>
    <t>Erbach</t>
  </si>
  <si>
    <t>St. Sophia</t>
  </si>
  <si>
    <t>KÖB St. Sophia</t>
  </si>
  <si>
    <t>RY246</t>
  </si>
  <si>
    <t>Odenwaldkreis</t>
  </si>
  <si>
    <t>Höchst</t>
  </si>
  <si>
    <t>Christ-König (PG Breuberg / Höchst)</t>
  </si>
  <si>
    <t>KÖB Wortschatz</t>
  </si>
  <si>
    <t>RY234</t>
  </si>
  <si>
    <t>Michelstadt</t>
  </si>
  <si>
    <t>KÖB Lesespaß</t>
  </si>
  <si>
    <t>PQ733</t>
  </si>
  <si>
    <t>Seckmauern</t>
  </si>
  <si>
    <t>St. Margareta (PG Lützelbach)</t>
  </si>
  <si>
    <t>KÖB St. Margareta</t>
  </si>
  <si>
    <t>PG035</t>
  </si>
  <si>
    <t>Vielbrunn</t>
  </si>
  <si>
    <t>Hl. Geist</t>
  </si>
  <si>
    <t>KÖB Hl. Geist</t>
  </si>
  <si>
    <t>PQ745</t>
  </si>
  <si>
    <t>Gießen</t>
  </si>
  <si>
    <t>St. Albertus</t>
  </si>
  <si>
    <t>KÖB St. Albertus</t>
  </si>
  <si>
    <t>PG369</t>
  </si>
  <si>
    <t>St. Bonifatius</t>
  </si>
  <si>
    <t>PQ708</t>
  </si>
  <si>
    <t>St. Thomas Morus</t>
  </si>
  <si>
    <t>KÖB St. Thomas Morus</t>
  </si>
  <si>
    <t>PG400</t>
  </si>
  <si>
    <t>Großen-Buseck</t>
  </si>
  <si>
    <t>Unbefl. Empf. Mariens</t>
  </si>
  <si>
    <t>SD828</t>
  </si>
  <si>
    <t>Laubach</t>
  </si>
  <si>
    <t>St. Elisabeth (PG Laubach-Grünberg)</t>
  </si>
  <si>
    <r>
      <t>KÖB St. Elisabeth</t>
    </r>
    <r>
      <rPr>
        <sz val="10"/>
        <rFont val="Arial"/>
        <family val="2"/>
        <charset val="1"/>
      </rPr>
      <t xml:space="preserve"> (bis 2011: Hl. Geist)</t>
    </r>
  </si>
  <si>
    <t>QM464</t>
  </si>
  <si>
    <t>Mainz-Stadt</t>
  </si>
  <si>
    <t>Budenheim</t>
  </si>
  <si>
    <t>St. Pankratius</t>
  </si>
  <si>
    <t>KÖB St. Pankratius</t>
  </si>
  <si>
    <t>PG424</t>
  </si>
  <si>
    <t>Mainz</t>
  </si>
  <si>
    <t>Hl. Kreuz (PG Oberstadt)</t>
  </si>
  <si>
    <t>KÖB Hl. Kreuz</t>
  </si>
  <si>
    <t>QM117</t>
  </si>
  <si>
    <t>Mainz (Stadt)</t>
  </si>
  <si>
    <t>St. Alban (PG Oberstadt)</t>
  </si>
  <si>
    <t>KÖB St. Alban</t>
  </si>
  <si>
    <t>PG515</t>
  </si>
  <si>
    <t>Bücherei am Dom</t>
  </si>
  <si>
    <t>PG527</t>
  </si>
  <si>
    <t>Mainz-Bretzenheim</t>
  </si>
  <si>
    <t>St. Georg (PG Zaybachtal)</t>
  </si>
  <si>
    <t>NG340</t>
  </si>
  <si>
    <t>Mainz-Drais</t>
  </si>
  <si>
    <t>RT605</t>
  </si>
  <si>
    <t>Mainz-Ebersheim</t>
  </si>
  <si>
    <t>St. Laurentius (PG Hechtsheim / Ebersheim)</t>
  </si>
  <si>
    <t>NN925</t>
  </si>
  <si>
    <t>Mainz-Finthen</t>
  </si>
  <si>
    <t>PG436</t>
  </si>
  <si>
    <t>Mainz-Gonsenheim</t>
  </si>
  <si>
    <t>St. Stephan</t>
  </si>
  <si>
    <t>TB230</t>
  </si>
  <si>
    <t>Mainz-Hartenberg</t>
  </si>
  <si>
    <t>Don Bosco</t>
  </si>
  <si>
    <t>KÖB St. Rabanus Maurus</t>
  </si>
  <si>
    <t>NG443</t>
  </si>
  <si>
    <t>Mainz-Hechtsheim</t>
  </si>
  <si>
    <t>St. Pankratius (PG Hechtsheim / Ebersheim)</t>
  </si>
  <si>
    <t>SY148</t>
  </si>
  <si>
    <t>Mainz-Laubenheim</t>
  </si>
  <si>
    <t>Mariae Heimsuchung</t>
  </si>
  <si>
    <t>KÖB Mariae Heimsuchung</t>
  </si>
  <si>
    <t>TB217</t>
  </si>
  <si>
    <t>Mainz-Marienborn</t>
  </si>
  <si>
    <t>St. Stephan (PG Zaybachtal)</t>
  </si>
  <si>
    <t>TB229</t>
  </si>
  <si>
    <t>Mainz-Münchfeld</t>
  </si>
  <si>
    <t>SY136</t>
  </si>
  <si>
    <t>Mainz-Weisenau</t>
  </si>
  <si>
    <t>Mariae Himmelfahrt</t>
  </si>
  <si>
    <t>KÖB Mariae Himmelfahrt</t>
  </si>
  <si>
    <t>RT654</t>
  </si>
  <si>
    <t>Mainz-Süd</t>
  </si>
  <si>
    <t>Bodenheim</t>
  </si>
  <si>
    <t>St. Alban (PG Bodenheim-Nackenheim)</t>
  </si>
  <si>
    <t>PG448</t>
  </si>
  <si>
    <t>Dienheim</t>
  </si>
  <si>
    <t>St. Joseph (PG Oppenheim)</t>
  </si>
  <si>
    <t>KÖB St. Joseph</t>
  </si>
  <si>
    <t>PG199</t>
  </si>
  <si>
    <t>Dolgesheim</t>
  </si>
  <si>
    <t>St. Peter (PG Undenheim)</t>
  </si>
  <si>
    <t>Ökumenisch-Öffentliche Bücherei Dolgesheim</t>
  </si>
  <si>
    <t>RF534</t>
  </si>
  <si>
    <t>Ka/Ev</t>
  </si>
  <si>
    <t>Friesenheim</t>
  </si>
  <si>
    <t>St. Walburga (PG Undenheim)</t>
  </si>
  <si>
    <t>KÖB St. Walburga</t>
  </si>
  <si>
    <t>PQ800</t>
  </si>
  <si>
    <t>Gau-Bischofsheim</t>
  </si>
  <si>
    <t>St. Hildegard Lörzweiler</t>
  </si>
  <si>
    <t>KÖB St. Petrus</t>
  </si>
  <si>
    <t>TF429</t>
  </si>
  <si>
    <t>Hahnheim</t>
  </si>
  <si>
    <t>Dreikönig (PG Undenheim)</t>
  </si>
  <si>
    <t>Dreikönigsbücherei Hahnheim</t>
  </si>
  <si>
    <t>QM129</t>
  </si>
  <si>
    <t>Lörzweiler</t>
  </si>
  <si>
    <t>PG461</t>
  </si>
  <si>
    <t>Nackenheim</t>
  </si>
  <si>
    <t>St. Geron (PG Bodenh.-Nackenheim)</t>
  </si>
  <si>
    <t>KÖB St. Gereon</t>
  </si>
  <si>
    <t>PG473</t>
  </si>
  <si>
    <t>Nieder-Olm</t>
  </si>
  <si>
    <t>St. Franziskus von Assisi</t>
  </si>
  <si>
    <t>SD907</t>
  </si>
  <si>
    <t>Zornheim</t>
  </si>
  <si>
    <t>Öffentliche Bücherei Zornheim</t>
  </si>
  <si>
    <t>PQ769</t>
  </si>
  <si>
    <t>QT946</t>
  </si>
  <si>
    <t>Offenbach-Bürgel</t>
  </si>
  <si>
    <t>St. Pankratius (PG Offenbach-Ost)</t>
  </si>
  <si>
    <t>PH878</t>
  </si>
  <si>
    <t>Rodgau</t>
  </si>
  <si>
    <t>Dudenhofen</t>
  </si>
  <si>
    <t>St. Nikolaus</t>
  </si>
  <si>
    <t>NX699</t>
  </si>
  <si>
    <t>Hainhausen</t>
  </si>
  <si>
    <t>St. Rochus (PG Hainhausen / Weisk.)</t>
  </si>
  <si>
    <t>KÖB St. Rochus</t>
  </si>
  <si>
    <t>NT765</t>
  </si>
  <si>
    <t>Hausen</t>
  </si>
  <si>
    <t>PQ782</t>
  </si>
  <si>
    <t>Heusenstamm</t>
  </si>
  <si>
    <t>Maria Himmelskron (PG Heusenstamm)</t>
  </si>
  <si>
    <t>KÖB Maria Himmelskron</t>
  </si>
  <si>
    <t>PG291</t>
  </si>
  <si>
    <t>Jügesheim</t>
  </si>
  <si>
    <t>KÖB St. Nikolaus</t>
  </si>
  <si>
    <t>QR512</t>
  </si>
  <si>
    <t>Lämmerspiel</t>
  </si>
  <si>
    <t>St. Lucia (PG Dietesh.- Lämmerspiel)</t>
  </si>
  <si>
    <t>KÖB St. Lucia</t>
  </si>
  <si>
    <t>QM439</t>
  </si>
  <si>
    <t>Mühlheim</t>
  </si>
  <si>
    <t>St. Markus (PG Mühlheim)</t>
  </si>
  <si>
    <t>KÖB St. Markus</t>
  </si>
  <si>
    <t>NG984</t>
  </si>
  <si>
    <t>Mühlheim-Dietesheim</t>
  </si>
  <si>
    <t>St. Sebastian (PG Dietesheim-Lämmer.)</t>
  </si>
  <si>
    <t>TB187</t>
  </si>
  <si>
    <t>Nieder-Roden</t>
  </si>
  <si>
    <t>St. Matthias</t>
  </si>
  <si>
    <t>KÖB St. Matthias</t>
  </si>
  <si>
    <t>SP381</t>
  </si>
  <si>
    <t>Ober-Roden</t>
  </si>
  <si>
    <t>Bücherturm Ober-Roden</t>
  </si>
  <si>
    <t>NT625</t>
  </si>
  <si>
    <t>Rüsselsheim</t>
  </si>
  <si>
    <t>Bischofsheim</t>
  </si>
  <si>
    <t>Christkönig (PG Mainspitze)</t>
  </si>
  <si>
    <t>KÖB Christkönig</t>
  </si>
  <si>
    <t>QR573</t>
  </si>
  <si>
    <t>Groß-Gerau</t>
  </si>
  <si>
    <t>Geinsheim</t>
  </si>
  <si>
    <t>St. Ulrich (PG Astheim / Geinsheim)</t>
  </si>
  <si>
    <t>KÖB St. Ulrichs Lesekapelle</t>
  </si>
  <si>
    <t>LG654</t>
  </si>
  <si>
    <t>Gernsheim</t>
  </si>
  <si>
    <t>St. Maria Magdalena</t>
  </si>
  <si>
    <t>KÖB St. Maria Magdalena</t>
  </si>
  <si>
    <t>RL696</t>
  </si>
  <si>
    <t>Goddelau</t>
  </si>
  <si>
    <t>BR645</t>
  </si>
  <si>
    <t>Seligenstadt</t>
  </si>
  <si>
    <t>Froschhausen</t>
  </si>
  <si>
    <t>St. Margareta (PG Seligenstadt-West)</t>
  </si>
  <si>
    <t>PG217</t>
  </si>
  <si>
    <t>KÖB St. Wendelinus</t>
  </si>
  <si>
    <t>Klein-Krotzenburg</t>
  </si>
  <si>
    <t>SQ567</t>
  </si>
  <si>
    <t>Klein-Welzheim</t>
  </si>
  <si>
    <t>St. Cyriakus (PG Seligenstadt-Ost)</t>
  </si>
  <si>
    <t>SP575</t>
  </si>
  <si>
    <t>PG230</t>
  </si>
  <si>
    <t>St. Marzellinus und Petrus (PG Seligenstadt-Ost)</t>
  </si>
  <si>
    <t>Borromäusbibliothek</t>
  </si>
  <si>
    <t>PG242</t>
  </si>
  <si>
    <t>Steinheim</t>
  </si>
  <si>
    <t>St. Joh. Baptist</t>
  </si>
  <si>
    <t>KÖB St. Joh. Baptist</t>
  </si>
  <si>
    <t>PG254</t>
  </si>
  <si>
    <t>Main-Kinzig-Kreis</t>
  </si>
  <si>
    <t>PG266</t>
  </si>
  <si>
    <t>Zellhausen</t>
  </si>
  <si>
    <t>St. Wendelinus (PG Mainhausen)</t>
  </si>
  <si>
    <t>PG278</t>
  </si>
  <si>
    <t>Wetterau-Ost</t>
  </si>
  <si>
    <t>Altenstadt</t>
  </si>
  <si>
    <t>St. Andreas</t>
  </si>
  <si>
    <t>QR524</t>
  </si>
  <si>
    <t>Wetterau</t>
  </si>
  <si>
    <t>Büdingen</t>
  </si>
  <si>
    <t>PF948</t>
  </si>
  <si>
    <t>Wetteraukreis</t>
  </si>
  <si>
    <t>Dorn-Assenheim</t>
  </si>
  <si>
    <t>St. Maria Magdalena (PG Wickstadt / Dorn-Assenheim)</t>
  </si>
  <si>
    <t>SP459</t>
  </si>
  <si>
    <t>Wetterau-West</t>
  </si>
  <si>
    <t>Bad Vilbel</t>
  </si>
  <si>
    <t>St. Nikolaus (PG Bad Vilbel)</t>
  </si>
  <si>
    <t>SC599</t>
  </si>
  <si>
    <t>Bad Vilbel-Dortelweil</t>
  </si>
  <si>
    <t>St. Marien (PG Vilbel)</t>
  </si>
  <si>
    <t>PJ172</t>
  </si>
  <si>
    <t>Bad Vilbel-Massenheim</t>
  </si>
  <si>
    <t>Herz Jesu (PG Bad Vilbel)</t>
  </si>
  <si>
    <t>Kath. Kinderbücherei Massenheim</t>
  </si>
  <si>
    <t>KL897</t>
  </si>
  <si>
    <t>Butzbach</t>
  </si>
  <si>
    <t>St. Gottfried</t>
  </si>
  <si>
    <t>KÖB St. Gottfried</t>
  </si>
  <si>
    <t>QM440</t>
  </si>
  <si>
    <t>Heldenbergen (Nidderau-Heldenbergen)</t>
  </si>
  <si>
    <t>Mariä Verkündigung</t>
  </si>
  <si>
    <t>KÖB Mariä Verkündigung</t>
  </si>
  <si>
    <t>PG138</t>
  </si>
  <si>
    <t>Ilbenstadt</t>
  </si>
  <si>
    <t>Maria, St. Petrus und Paulus</t>
  </si>
  <si>
    <t>KÖB Maria, St. Petrus und Paulus</t>
  </si>
  <si>
    <t>PT928</t>
  </si>
  <si>
    <t>Kloppenheim (Karben-Kloppenheim)</t>
  </si>
  <si>
    <t>St. Nepomuk (PG Karben)</t>
  </si>
  <si>
    <t>KÖB St. Nepomuk</t>
  </si>
  <si>
    <t>PG151</t>
  </si>
  <si>
    <t>Nieder-Mörlen</t>
  </si>
  <si>
    <t>Maria Himmelfahrt (PG Mörlen)</t>
  </si>
  <si>
    <t>NA349</t>
  </si>
  <si>
    <t>Ober-Mörlen</t>
  </si>
  <si>
    <t>St. Remigius (PG Mörlen)</t>
  </si>
  <si>
    <t>Öffentliche Gemeindebücherei St. Remigius</t>
  </si>
  <si>
    <t>PG394</t>
  </si>
  <si>
    <t>Ober-Wöllstadt</t>
  </si>
  <si>
    <t>St. Stephanus</t>
  </si>
  <si>
    <t>KÖB St. Stephanus</t>
  </si>
  <si>
    <t>SD816</t>
  </si>
  <si>
    <t>Worms</t>
  </si>
  <si>
    <t>Gundheim</t>
  </si>
  <si>
    <t>St. Laurentius (PG Wonnegau)</t>
  </si>
  <si>
    <t>NE367</t>
  </si>
  <si>
    <t>Worms-Abenheim</t>
  </si>
  <si>
    <t>St. Bonifatius (PG Herrnsheim / Abenh.)</t>
  </si>
  <si>
    <t>QM038</t>
  </si>
  <si>
    <t xml:space="preserve"> Worms (Stadt)</t>
  </si>
  <si>
    <t>Worms-Herrnsheim</t>
  </si>
  <si>
    <t>St. Peter (PG Herrnsheim / Abenh.)</t>
  </si>
  <si>
    <t>RT617</t>
  </si>
  <si>
    <t>Worms-Horchheim</t>
  </si>
  <si>
    <t>PG Kath. Kirche im Eisbachtal</t>
  </si>
  <si>
    <t>RT629</t>
  </si>
  <si>
    <t>40. Zeitungs- u. Zeitschriftenabonnements elektron. Form (libell-e)</t>
  </si>
  <si>
    <t>Bücherei im Haus St. Gallus</t>
  </si>
  <si>
    <r>
      <t>St. Marien</t>
    </r>
    <r>
      <rPr>
        <sz val="10"/>
        <rFont val="Arial"/>
        <family val="2"/>
        <charset val="1"/>
      </rPr>
      <t xml:space="preserve"> (bis 2012 Maria Königin)</t>
    </r>
  </si>
  <si>
    <r>
      <t>KÖB Don Bosco</t>
    </r>
    <r>
      <rPr>
        <sz val="10"/>
        <rFont val="Arial"/>
        <family val="2"/>
        <charset val="1"/>
      </rPr>
      <t xml:space="preserve"> (bis 2011 St. Joh. Evang.</t>
    </r>
  </si>
  <si>
    <t>7.1 Jahresöffnungsstunden für Open Library</t>
  </si>
  <si>
    <t>8. Wochenöffnungsstunden mit Bibliothekspersonal</t>
  </si>
  <si>
    <t>8.1 Wochenöffnungsstunden für Open Library</t>
  </si>
  <si>
    <t>6. Publikumsfläche gesamt (volle m²)</t>
  </si>
  <si>
    <t>41.1Nutzen Sie Austausch-/Blockbestände? (ja/nein)</t>
  </si>
  <si>
    <t>99.1 Anzahl der Besuche bei Veranstaltungen, Führungen, Ausstellungen</t>
  </si>
  <si>
    <t>F.7. BVS-Anwendertreffen =50</t>
  </si>
  <si>
    <t>F.8. BVS Büchereipraxistag =50</t>
  </si>
  <si>
    <t>K Mehrfachnutzung des Bü-Raums (ja/nein)</t>
  </si>
  <si>
    <t>K Einnahmen 1.a Medienetat Träger</t>
  </si>
  <si>
    <t>K Einnahmen 1.b Sonstige Trägermittel</t>
  </si>
  <si>
    <t>K Einnahmen 2.a Medienzuschuss (Erz-)Diözese</t>
  </si>
  <si>
    <t>K Einnahmen 2.b sonst. Zuschüsse (Erz-)Diözese</t>
  </si>
  <si>
    <t>K Einnahmen 3. Kollekte</t>
  </si>
  <si>
    <t>K Einnahmen 4. Vermittlungsprovision</t>
  </si>
  <si>
    <t>K Einnahmen 5. Grund-, Leih-, Mahngebühren</t>
  </si>
  <si>
    <t>K Einnahmen 6. Sonstige eigene Einnahmen</t>
  </si>
  <si>
    <t>K Einnahmen 8. Zivilgemeinde</t>
  </si>
  <si>
    <t>K Einnahmen 9. Private Spenden / Sponsoring</t>
  </si>
  <si>
    <t>K Einnahmen Gesamteinnahmen</t>
  </si>
  <si>
    <t>K2.1b (Autoren-) Lesungen Veranstaltungen f. KiJu</t>
  </si>
  <si>
    <t>K2.2a Vorträge Veranst. f. Erw.</t>
  </si>
  <si>
    <t>K2.2b Lit.-Gesprächskreise Veranst. f. Erw.</t>
  </si>
  <si>
    <t>K2.2e (Autoren-) Lesungen Veranst. f. Erw.</t>
  </si>
  <si>
    <t>K2.3a Ausstellungen Thematisch</t>
  </si>
  <si>
    <t>K2. 4 Veranst. Altersübergreifend</t>
  </si>
  <si>
    <t>38.1 Nutzung lizenzierter virtueller Plattformen (Anzahl der Logins)</t>
  </si>
  <si>
    <t>38.2 Authentifizierung wird über Single-Sign-On vorgenommen? (ja/nein/teilweise)</t>
  </si>
  <si>
    <t>34.2 Bibliotheken im E-Medien-Verbund (libell-e oder Hessen-Onleihe</t>
  </si>
  <si>
    <t>St. Marien</t>
  </si>
  <si>
    <t>K Einnahmen 7. EU, Bund, Land und/oder Kreis</t>
  </si>
  <si>
    <r>
      <t>St. Christophorus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(PG Alsfeld / Homberg)</t>
    </r>
  </si>
  <si>
    <t>7.2 Zusätzl. Angebote (click + collect, Bringd.,…) (ja/nein)</t>
  </si>
  <si>
    <t>ja</t>
  </si>
  <si>
    <t>67. Angestellte ges. (ohne Ehrenamt)</t>
  </si>
  <si>
    <t>93. Anzahl Kooperationen</t>
  </si>
  <si>
    <t>93.1 …darunter: schriftl. vereinb. Kooperat.</t>
  </si>
  <si>
    <t>99.2 davon: Besuche an Online-Veranst. (nur Live-Veranst.)</t>
  </si>
  <si>
    <t>94.2 …darunter: Online-Veranstaltungen</t>
  </si>
  <si>
    <t>FFS.2 Telefonnr. während KÖB-Öffnung</t>
  </si>
  <si>
    <t>FFS.3 Alle Datenschutzunterlagen aktuell? (ja/nein)</t>
  </si>
  <si>
    <t>FFS.5 Mehr als 50% des Bü-Teams hat BASIS12 absolviert? (ja/nein)</t>
  </si>
  <si>
    <t>FFS.6 Bü-Team hat Newsletter abonniert? (ja/nein)</t>
  </si>
  <si>
    <t>FFS.7 Eingesetzte Bibliotheksoftware?</t>
  </si>
  <si>
    <t>FFS.8 Bü-Raum mit Internetzugang aus-gestattet? (ja/nein)</t>
  </si>
  <si>
    <t>FFS.9 Bei Sitzung des Bü-Trägers wird berichtet (ja/nein)</t>
  </si>
  <si>
    <t>FFS.10 Bü-Team-treffen 2x/Jahr (ja/nein)</t>
  </si>
  <si>
    <t>F. 14. KiBüAss-Abschluss =600</t>
  </si>
  <si>
    <t>F.15. KommuniktrainAbschluss, BibFachkundeAbschluss=250</t>
  </si>
  <si>
    <t>F.20. Sonstige Abendveranst. (ca. 2 Std.) =10</t>
  </si>
  <si>
    <t>F.21. Sonstige Tagesveranst =50</t>
  </si>
  <si>
    <t>F.22.Sonstiges Wochenend =100</t>
  </si>
  <si>
    <t>F.23. Präventionsinfoschulung =10</t>
  </si>
  <si>
    <t>F.24. Intensiv-Präventionsschulung =20</t>
  </si>
  <si>
    <t>F.25. Sonstige Halb-Tagesveranst =25</t>
  </si>
  <si>
    <t>nein</t>
  </si>
  <si>
    <t>kinderbuecherei@gmx.net</t>
  </si>
  <si>
    <t>BVS Professional 11.0.143a</t>
  </si>
  <si>
    <t>06245/905411</t>
  </si>
  <si>
    <t>info@buecherei-biblis.de</t>
  </si>
  <si>
    <t>152 Stunden click +collect</t>
  </si>
  <si>
    <t>koebsaulheim@web.de</t>
  </si>
  <si>
    <t>067329349989</t>
  </si>
  <si>
    <t>BVS Professional 11.0.151a</t>
  </si>
  <si>
    <t>buecherei.dromersheim@gmx.de</t>
  </si>
  <si>
    <t>017638524881</t>
  </si>
  <si>
    <t>buecherei-hk-mainz@gmx.de</t>
  </si>
  <si>
    <t>BVS Professional 11.0.34</t>
  </si>
  <si>
    <t>061012965</t>
  </si>
  <si>
    <t>teilweise</t>
  </si>
  <si>
    <t>buecherei-laubach@gmx.de</t>
  </si>
  <si>
    <t>BVS Professional 11.0.202</t>
  </si>
  <si>
    <t>buech.dolgesheim@gmx.de</t>
  </si>
  <si>
    <t>015757194909</t>
  </si>
  <si>
    <t>buecherei@mariae-himmelfahrt-mainz.de</t>
  </si>
  <si>
    <t>lesekapelle@kath-kirche-trebur.de</t>
  </si>
  <si>
    <t>06147201681</t>
  </si>
  <si>
    <t>buestjo@outlook.de</t>
  </si>
  <si>
    <t>koebgrbieberau@online.de</t>
  </si>
  <si>
    <t>061623450</t>
  </si>
  <si>
    <t>BVS Professional 11.0.136a</t>
  </si>
  <si>
    <t>n</t>
  </si>
  <si>
    <t>koeb-dietersheim@dekanat-bingen.de</t>
  </si>
  <si>
    <t>061025424</t>
  </si>
  <si>
    <t>buecherei.abenheim@t-online.de</t>
  </si>
  <si>
    <t>062423818</t>
  </si>
  <si>
    <t>BVS Professional 11.0.44a</t>
  </si>
  <si>
    <t>06181662325</t>
  </si>
  <si>
    <t>buecherei-friesenheim@web.de</t>
  </si>
  <si>
    <t>BVS Professional 11.0.203b</t>
  </si>
  <si>
    <t>koeb.gau-weinheim@web.de</t>
  </si>
  <si>
    <t>067324025</t>
  </si>
  <si>
    <t>BVS Professional 11.0.xxx</t>
  </si>
  <si>
    <t>01708310356</t>
  </si>
  <si>
    <t>BVS Professional 11.00.101</t>
  </si>
  <si>
    <t>buecherei-loerzweiler@web.de</t>
  </si>
  <si>
    <t>061389817440</t>
  </si>
  <si>
    <t>buecherei@katholische-kirche-griesheim.de</t>
  </si>
  <si>
    <t>061558237556</t>
  </si>
  <si>
    <t>buecherei@maria-magdalena-gernsheim.de</t>
  </si>
  <si>
    <t>06258903814</t>
  </si>
  <si>
    <t>BVs Professional 11.0.149</t>
  </si>
  <si>
    <t>061629198466</t>
  </si>
  <si>
    <t>BVS Professional 11.0201a</t>
  </si>
  <si>
    <t>buecherei@kath-kirche-heldenbergen.de</t>
  </si>
  <si>
    <t>061879021425</t>
  </si>
  <si>
    <t>BVS Professional 11.0.23</t>
  </si>
  <si>
    <t>kath-buecherei-hackenheim@gmx.de</t>
  </si>
  <si>
    <t>067179499940</t>
  </si>
  <si>
    <t>bb-st.wendelinus-zellhausen@t-online.de</t>
  </si>
  <si>
    <t>BVS Professional 11.22a</t>
  </si>
  <si>
    <t>BVS Professional 5.04.044</t>
  </si>
  <si>
    <t>buecherei@st-laurentius-ebersheim.de</t>
  </si>
  <si>
    <t>BVS Professional 11.0134a</t>
  </si>
  <si>
    <t>0625271117</t>
  </si>
  <si>
    <t>st-andreas-buecherei@gmx.de</t>
  </si>
  <si>
    <t>BVS Professional 11.0.129</t>
  </si>
  <si>
    <t>BVS 202</t>
  </si>
  <si>
    <t>koeb-nieder-olm@gmx.de</t>
  </si>
  <si>
    <t>06136915922</t>
  </si>
  <si>
    <t>BVS Professional 11.0.133</t>
  </si>
  <si>
    <t>bibliothek.mz-marienborn@t-online.de</t>
  </si>
  <si>
    <t>buecherei.st.alban@gmail.com</t>
  </si>
  <si>
    <t>06131557708</t>
  </si>
  <si>
    <t>buecherei.cyriakus@gmx.de</t>
  </si>
  <si>
    <t>BVs Professional 111.0.202</t>
  </si>
  <si>
    <t>BVS Lite 10.0.942a</t>
  </si>
  <si>
    <t>BVS Professional 11.01</t>
  </si>
  <si>
    <t>buechereiflonheim@web.de</t>
  </si>
  <si>
    <t>067343719883</t>
  </si>
  <si>
    <t>buecherei-dienheim@web.de</t>
  </si>
  <si>
    <t>BVS Professional 11.0.137</t>
  </si>
  <si>
    <t>buecherei.liebfrauen-darmstadt@t-online.de</t>
  </si>
  <si>
    <t>061516019725</t>
  </si>
  <si>
    <t>buecherei-weiher@web.de</t>
  </si>
  <si>
    <t>KÖB war wegen Wasserschadens von Nov.20 bis 31.10.21 geschlossen</t>
  </si>
  <si>
    <t>buecherei@st-markus-muehlheim.de</t>
  </si>
  <si>
    <t>buecherei-finthen@gmx.de</t>
  </si>
  <si>
    <t>015117582012</t>
  </si>
  <si>
    <t>buecherei@kath-kirche-egelsbach.de</t>
  </si>
  <si>
    <t>buecherei@muenster-hessen.de</t>
  </si>
  <si>
    <t>060713002890</t>
  </si>
  <si>
    <t>BVS Professional 11.0.204a</t>
  </si>
  <si>
    <t>060817062433</t>
  </si>
  <si>
    <t>BVS Professional 11.0.152</t>
  </si>
  <si>
    <t>koeb-dieburg@gmx.de</t>
  </si>
  <si>
    <t>06071301824</t>
  </si>
  <si>
    <t>buecherei-stmarien@web.de</t>
  </si>
  <si>
    <t>BVS Professonal 11.0.203</t>
  </si>
  <si>
    <t>koeb.woellstein@gmx.de</t>
  </si>
  <si>
    <t>067033070613</t>
  </si>
  <si>
    <t>BVS Professional 11.0.126a</t>
  </si>
  <si>
    <t>koeb-seckmauern@web.de</t>
  </si>
  <si>
    <t>BVS Professional 10.0.921</t>
  </si>
  <si>
    <t>koeb_mh@t-online.de</t>
  </si>
  <si>
    <t>koeb-vielbrunn@t-online.de</t>
  </si>
  <si>
    <t>06066969065</t>
  </si>
  <si>
    <t>BVS Professional 11.0.150</t>
  </si>
  <si>
    <t>buecherei@habitzheim@gmail.com</t>
  </si>
  <si>
    <t>koeb_nm@web.de</t>
  </si>
  <si>
    <t>060327135721</t>
  </si>
  <si>
    <t>buecherei-stjosef-hausen@t-online.de</t>
  </si>
  <si>
    <t>01794781765</t>
  </si>
  <si>
    <t>koeb-wortschatz@gmx.de</t>
  </si>
  <si>
    <t>061638299850</t>
  </si>
  <si>
    <t>buecherei.st.michael@web.de</t>
  </si>
  <si>
    <t>062061309409</t>
  </si>
  <si>
    <t>buecherei@gemeinde-st-michael.de</t>
  </si>
  <si>
    <t>koeb.az-weinheim@web.de</t>
  </si>
  <si>
    <t>067314709650</t>
  </si>
  <si>
    <t>koeb.alzey@web.de</t>
  </si>
  <si>
    <t>067319979724</t>
  </si>
  <si>
    <t>BVS Professional 11.0.202a</t>
  </si>
  <si>
    <t>info@koeberbach.de</t>
  </si>
  <si>
    <t>0606262566</t>
  </si>
  <si>
    <t>BVs Professional 11.0.151a</t>
  </si>
  <si>
    <t>062097988610</t>
  </si>
  <si>
    <t>medienzentrum-gross-umstadt@web.de</t>
  </si>
  <si>
    <t>01631958695</t>
  </si>
  <si>
    <t>BVS Professional 11.0.47a</t>
  </si>
  <si>
    <t>06253932760</t>
  </si>
  <si>
    <t>BVS Professional 11.0.131b</t>
  </si>
  <si>
    <t>01752300606</t>
  </si>
  <si>
    <t>BVS Professional 11.0.127</t>
  </si>
  <si>
    <t>koeb-karben@web.de</t>
  </si>
  <si>
    <t>buecherei@stnikolaus-steinheim.de</t>
  </si>
  <si>
    <t>06135934410</t>
  </si>
  <si>
    <t>buecherei.zornheim@gmx.de</t>
  </si>
  <si>
    <t>061369529417</t>
  </si>
  <si>
    <t>BVS Professional 11.0.149</t>
  </si>
  <si>
    <t>koeb@st-elisabeth-rimbach.de</t>
  </si>
  <si>
    <t>062536389</t>
  </si>
  <si>
    <t>koebfro@web.de</t>
  </si>
  <si>
    <t>06182992327</t>
  </si>
  <si>
    <t>BVS Professional 11.0.150a</t>
  </si>
  <si>
    <t>koeb.gaubickelheim@yahoo.de</t>
  </si>
  <si>
    <t>BVS Professional 11.0.119</t>
  </si>
  <si>
    <t>koeb-herrnsheim@web.de</t>
  </si>
  <si>
    <t>062419703839</t>
  </si>
  <si>
    <t>01743108585</t>
  </si>
  <si>
    <t>Bibdia-Axiell</t>
  </si>
  <si>
    <t>066317765124</t>
  </si>
  <si>
    <t>BVS Professional 11.0.2a</t>
  </si>
  <si>
    <t>0613240563</t>
  </si>
  <si>
    <t>BVS Professional 11.02.204a</t>
  </si>
  <si>
    <t>buecherei@st-nikolaus-hainburg.de</t>
  </si>
  <si>
    <t>06182843823</t>
  </si>
  <si>
    <t>buecherei.budenheim@gmail.com</t>
  </si>
  <si>
    <t>koeb-muenchfeld@gmx.de</t>
  </si>
  <si>
    <t>BVS Professional 11.0.203a</t>
  </si>
  <si>
    <t>koeb-dudenhofen@t-online.de</t>
  </si>
  <si>
    <t>0610621101</t>
  </si>
  <si>
    <t>Bibdia Portal Version 2.0</t>
  </si>
  <si>
    <t>buecherei@st-lucia-laemmerspiel.de</t>
  </si>
  <si>
    <t>literatur@kirche-ilbenstadt.de</t>
  </si>
  <si>
    <t>060349060210</t>
  </si>
  <si>
    <t>koeb-hechtsheim@gmx.de</t>
  </si>
  <si>
    <t>061311444056</t>
  </si>
  <si>
    <t>BVS Professional 11.0.132a</t>
  </si>
  <si>
    <t>buecherei.laubenheim@t-online.de</t>
  </si>
  <si>
    <t>06131883905</t>
  </si>
  <si>
    <t>koeb-rabanus-maurus@pfarrei-donbosco.de</t>
  </si>
  <si>
    <t>buecherei-heidesheim@gmx.de</t>
  </si>
  <si>
    <t>061327153843</t>
  </si>
  <si>
    <t>koeb.sanktmichael.hambach@t-online.de</t>
  </si>
  <si>
    <t>0625276111</t>
  </si>
  <si>
    <t>BVS Professional 11.0.201a</t>
  </si>
  <si>
    <t>nn</t>
  </si>
  <si>
    <t>info@buecherei-ober-moerlen.de</t>
  </si>
  <si>
    <t>06002916884</t>
  </si>
  <si>
    <t>BVS Professional 11.0.201</t>
  </si>
  <si>
    <t>info@buecherei-gaubischofsheim.de</t>
  </si>
  <si>
    <t>061357019456</t>
  </si>
  <si>
    <t>koeb@stpeter-heppenheim.de</t>
  </si>
  <si>
    <t>06252930918</t>
  </si>
  <si>
    <t>info-koeb-sulzheim@web.de</t>
  </si>
  <si>
    <t>067328040</t>
  </si>
  <si>
    <t>buecherei-hahnheim@zeimentz.de</t>
  </si>
  <si>
    <t>01788081313</t>
  </si>
  <si>
    <t>BVS Professional 11.0143a</t>
  </si>
  <si>
    <t>buecherei@stmarien-seligenstadt.de</t>
  </si>
  <si>
    <t>0618272727</t>
  </si>
  <si>
    <t>koeb@nazarius-lorsch.de</t>
  </si>
  <si>
    <t>062518528054</t>
  </si>
  <si>
    <t>koeb-sanktmatthias@gmx.de</t>
  </si>
  <si>
    <t>061067709820</t>
  </si>
  <si>
    <t>067259195333</t>
  </si>
  <si>
    <t>BVS  Professional 11.0.151</t>
  </si>
  <si>
    <t>koeb-st.albertus@freenet.de</t>
  </si>
  <si>
    <t>064136065</t>
  </si>
  <si>
    <t>BVS Professinal 11.0.140</t>
  </si>
  <si>
    <t>drachenbuecherei@gmx.de</t>
  </si>
  <si>
    <t>062047086653</t>
  </si>
  <si>
    <t>BVS Professional 11.0.204f</t>
  </si>
  <si>
    <t>buecherei@pfarrgruppe-wonnegau.de</t>
  </si>
  <si>
    <t>buecherei@einhausen.info</t>
  </si>
  <si>
    <t>06251589500</t>
  </si>
  <si>
    <t>koeb-basilika@marcellinus-petrus.de</t>
  </si>
  <si>
    <t>06182820595</t>
  </si>
  <si>
    <t>01774072521</t>
  </si>
  <si>
    <t>stabue@roedermark.de</t>
  </si>
  <si>
    <t>06074911630</t>
  </si>
  <si>
    <t>WinBIAP4.4.3</t>
  </si>
  <si>
    <t>buecherei-eppertshausen@gmx.de</t>
  </si>
  <si>
    <t>BVs Professional 11.0.150a</t>
  </si>
  <si>
    <t>buecherei-im-bonihaus@gmx.de</t>
  </si>
  <si>
    <t>01758580844</t>
  </si>
  <si>
    <t>0620131058</t>
  </si>
  <si>
    <t>BVS Standard 8.0.734</t>
  </si>
  <si>
    <t>BVS Professonal 11.0.151a</t>
  </si>
  <si>
    <t xml:space="preserve"> 53+120</t>
  </si>
  <si>
    <t>buecherei-am-dom@bistum-mainz.de</t>
  </si>
  <si>
    <t>06131/253-410</t>
  </si>
  <si>
    <t>buecherei-st.christophorus@web.de</t>
  </si>
  <si>
    <t>mail@buecherscheune-fuerth.de</t>
  </si>
  <si>
    <t>st.bartholomaeus.buecherei@t-online.de</t>
  </si>
  <si>
    <t>buecherei-abtsteinach@gmx.de</t>
  </si>
  <si>
    <t>017673892436</t>
  </si>
  <si>
    <t>koeb.gau-algesheim@dekanat-bingen.de</t>
  </si>
  <si>
    <t>koeb-ingelheim@web.de</t>
  </si>
  <si>
    <t>koeb-ReinheimundGeorgenhausen@gmx.net</t>
  </si>
  <si>
    <t>info@koeb-michelstadt.de</t>
  </si>
  <si>
    <t>06408/501028</t>
  </si>
  <si>
    <t>info@buecherei-bodenheim.de</t>
  </si>
  <si>
    <t>koeb.nackenheim@gmail.com</t>
  </si>
  <si>
    <t>buecherei@bonifatius-riedstadt.de</t>
  </si>
  <si>
    <t>buecherei@stjohann-steinheim.de</t>
  </si>
  <si>
    <t>koeb.dornassenheim@yahoo.com</t>
  </si>
  <si>
    <r>
      <t xml:space="preserve">FFS.1 KÖB-Mailadresse </t>
    </r>
    <r>
      <rPr>
        <b/>
        <sz val="9"/>
        <color theme="1"/>
        <rFont val="Arial"/>
        <family val="2"/>
        <charset val="1"/>
      </rPr>
      <t>(z.B. buecherei@gmx.de)</t>
    </r>
  </si>
  <si>
    <t>koeb-ockenheim@web.de</t>
  </si>
  <si>
    <t>buecherei-otzberg@t-online.de</t>
  </si>
  <si>
    <t>koeb.buedesheim@web.de</t>
  </si>
  <si>
    <t>BVS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</si>
</sst>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     &quot;;\-#,##0.00&quot;       &quot;;&quot; -&quot;#&quot;       &quot;;@\ "/>
  </numFmts>
  <fonts count="22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sz val="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14"/>
      <name val="Arial"/>
      <family val="2"/>
      <charset val="1"/>
    </font>
    <font>
      <b/>
      <sz val="14"/>
      <color indexed="8"/>
      <name val="Arial"/>
      <family val="2"/>
      <charset val="1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4"/>
      <color theme="1"/>
      <name val="Arial"/>
      <family val="2"/>
      <charset val="1"/>
    </font>
    <font>
      <b/>
      <sz val="14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  <charset val="1"/>
    </font>
    <font>
      <u/>
      <sz val="10"/>
      <color theme="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/>
    <xf numFmtId="0" fontId="17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1" applyAlignment="1" applyProtection="1">
      <alignment wrapText="1"/>
    </xf>
    <xf numFmtId="0" fontId="2" fillId="0" borderId="0" xfId="1" applyFont="1" applyAlignment="1" applyProtection="1">
      <alignment wrapText="1"/>
    </xf>
    <xf numFmtId="0" fontId="1" fillId="0" borderId="0" xfId="1" applyAlignment="1" applyProtection="1">
      <alignment wrapText="1"/>
      <protection locked="0"/>
    </xf>
    <xf numFmtId="1" fontId="1" fillId="0" borderId="0" xfId="1" applyNumberFormat="1" applyAlignment="1" applyProtection="1">
      <alignment wrapText="1"/>
      <protection locked="0"/>
    </xf>
    <xf numFmtId="0" fontId="1" fillId="0" borderId="0" xfId="1" applyFont="1" applyAlignment="1" applyProtection="1">
      <alignment wrapText="1"/>
    </xf>
    <xf numFmtId="0" fontId="1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1" fillId="0" borderId="0" xfId="1" applyNumberFormat="1" applyAlignment="1" applyProtection="1">
      <alignment wrapText="1"/>
      <protection locked="0"/>
    </xf>
    <xf numFmtId="0" fontId="2" fillId="0" borderId="0" xfId="1" applyNumberFormat="1" applyFont="1" applyAlignment="1" applyProtection="1">
      <alignment wrapText="1"/>
    </xf>
    <xf numFmtId="0" fontId="2" fillId="0" borderId="0" xfId="1" applyNumberFormat="1" applyFont="1" applyFill="1" applyAlignment="1" applyProtection="1">
      <alignment wrapText="1"/>
    </xf>
    <xf numFmtId="0" fontId="1" fillId="0" borderId="0" xfId="1" applyFont="1" applyBorder="1" applyAlignment="1" applyProtection="1">
      <alignment wrapText="1"/>
    </xf>
    <xf numFmtId="0" fontId="1" fillId="0" borderId="0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wrapText="1"/>
    </xf>
    <xf numFmtId="0" fontId="4" fillId="0" borderId="0" xfId="1" applyFont="1" applyBorder="1" applyAlignment="1" applyProtection="1">
      <alignment wrapText="1"/>
    </xf>
    <xf numFmtId="0" fontId="4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>
      <alignment horizontal="left" wrapText="1"/>
    </xf>
    <xf numFmtId="0" fontId="1" fillId="0" borderId="0" xfId="1" applyNumberFormat="1" applyFont="1" applyBorder="1" applyAlignment="1" applyProtection="1">
      <alignment wrapText="1"/>
    </xf>
    <xf numFmtId="0" fontId="1" fillId="0" borderId="0" xfId="1" applyNumberFormat="1" applyFont="1" applyBorder="1" applyAlignment="1" applyProtection="1">
      <alignment horizontal="left" wrapText="1"/>
    </xf>
    <xf numFmtId="164" fontId="1" fillId="0" borderId="0" xfId="2" applyFont="1" applyFill="1" applyBorder="1" applyAlignment="1" applyProtection="1">
      <alignment horizontal="left" wrapText="1"/>
    </xf>
    <xf numFmtId="0" fontId="2" fillId="0" borderId="0" xfId="1" applyFont="1" applyBorder="1" applyAlignment="1" applyProtection="1">
      <alignment wrapText="1"/>
    </xf>
    <xf numFmtId="16" fontId="1" fillId="0" borderId="0" xfId="1" applyNumberFormat="1" applyFont="1" applyBorder="1" applyAlignment="1" applyProtection="1">
      <alignment wrapText="1"/>
    </xf>
    <xf numFmtId="0" fontId="2" fillId="0" borderId="0" xfId="1" applyNumberFormat="1" applyFont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horizontal="left" wrapText="1"/>
    </xf>
    <xf numFmtId="0" fontId="8" fillId="0" borderId="0" xfId="1" applyFont="1" applyBorder="1" applyAlignment="1" applyProtection="1">
      <alignment wrapText="1"/>
    </xf>
    <xf numFmtId="0" fontId="8" fillId="0" borderId="0" xfId="1" applyFont="1" applyBorder="1" applyAlignment="1" applyProtection="1">
      <alignment horizontal="left" wrapText="1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horizontal="left" wrapText="1"/>
    </xf>
    <xf numFmtId="0" fontId="9" fillId="0" borderId="0" xfId="1" applyNumberFormat="1" applyFont="1" applyBorder="1" applyAlignment="1" applyProtection="1">
      <alignment horizontal="left" wrapText="1"/>
    </xf>
    <xf numFmtId="1" fontId="9" fillId="0" borderId="0" xfId="1" applyNumberFormat="1" applyFont="1" applyBorder="1" applyAlignment="1" applyProtection="1">
      <alignment horizontal="left" wrapText="1"/>
    </xf>
    <xf numFmtId="0" fontId="1" fillId="0" borderId="0" xfId="1" applyFont="1" applyAlignment="1" applyProtection="1">
      <alignment horizontal="left" wrapText="1"/>
    </xf>
    <xf numFmtId="0" fontId="2" fillId="0" borderId="0" xfId="1" applyFont="1" applyAlignment="1" applyProtection="1">
      <alignment horizontal="left" wrapText="1"/>
    </xf>
    <xf numFmtId="0" fontId="1" fillId="0" borderId="0" xfId="1" applyNumberFormat="1" applyProtection="1"/>
    <xf numFmtId="0" fontId="1" fillId="0" borderId="0" xfId="1" applyAlignment="1" applyProtection="1">
      <alignment horizontal="right" wrapText="1"/>
      <protection locked="0"/>
    </xf>
    <xf numFmtId="1" fontId="1" fillId="0" borderId="0" xfId="1" applyNumberFormat="1" applyAlignment="1" applyProtection="1">
      <alignment horizontal="right" wrapText="1"/>
      <protection locked="0"/>
    </xf>
    <xf numFmtId="2" fontId="2" fillId="0" borderId="0" xfId="1" applyNumberFormat="1" applyFont="1" applyAlignment="1" applyProtection="1">
      <alignment wrapText="1"/>
    </xf>
    <xf numFmtId="0" fontId="2" fillId="0" borderId="0" xfId="1" applyFont="1" applyAlignment="1" applyProtection="1">
      <alignment horizontal="right" wrapText="1"/>
      <protection locked="0"/>
    </xf>
    <xf numFmtId="0" fontId="1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horizontal="left" wrapText="1"/>
      <protection locked="0"/>
    </xf>
    <xf numFmtId="0" fontId="1" fillId="0" borderId="0" xfId="1" applyNumberFormat="1" applyAlignment="1" applyProtection="1">
      <alignment horizontal="right" wrapText="1"/>
      <protection locked="0"/>
    </xf>
    <xf numFmtId="0" fontId="1" fillId="0" borderId="0" xfId="1" applyNumberFormat="1" applyFont="1" applyAlignment="1" applyProtection="1">
      <alignment horizontal="right" wrapText="1"/>
    </xf>
    <xf numFmtId="0" fontId="1" fillId="0" borderId="0" xfId="1" applyNumberFormat="1" applyFont="1" applyAlignment="1" applyProtection="1">
      <alignment wrapText="1"/>
    </xf>
    <xf numFmtId="0" fontId="1" fillId="0" borderId="0" xfId="1" applyFont="1" applyBorder="1" applyAlignment="1" applyProtection="1">
      <alignment horizontal="right" wrapText="1"/>
    </xf>
    <xf numFmtId="0" fontId="1" fillId="0" borderId="0" xfId="1" applyNumberFormat="1"/>
    <xf numFmtId="0" fontId="1" fillId="0" borderId="0" xfId="1" applyFont="1" applyAlignment="1" applyProtection="1">
      <alignment horizontal="right" wrapText="1"/>
    </xf>
    <xf numFmtId="0" fontId="1" fillId="0" borderId="0" xfId="1" applyAlignment="1" applyProtection="1">
      <alignment horizontal="right" wrapText="1"/>
    </xf>
    <xf numFmtId="0" fontId="1" fillId="0" borderId="0" xfId="1" applyAlignment="1" applyProtection="1">
      <alignment horizontal="left" wrapText="1"/>
    </xf>
    <xf numFmtId="0" fontId="2" fillId="0" borderId="0" xfId="1" applyFont="1"/>
    <xf numFmtId="0" fontId="1" fillId="0" borderId="0" xfId="1" applyAlignment="1">
      <alignment horizontal="right"/>
    </xf>
    <xf numFmtId="1" fontId="1" fillId="0" borderId="0" xfId="1" applyNumberFormat="1" applyBorder="1" applyAlignment="1" applyProtection="1">
      <alignment wrapText="1"/>
      <protection locked="0"/>
    </xf>
    <xf numFmtId="1" fontId="1" fillId="0" borderId="0" xfId="1" applyNumberFormat="1" applyFill="1" applyBorder="1" applyAlignment="1" applyProtection="1">
      <alignment horizontal="right" wrapText="1"/>
      <protection locked="0"/>
    </xf>
    <xf numFmtId="0" fontId="1" fillId="0" borderId="0" xfId="1" applyFill="1" applyBorder="1" applyAlignment="1" applyProtection="1">
      <alignment horizontal="right" wrapText="1"/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1" fillId="0" borderId="0" xfId="1" applyFont="1" applyBorder="1" applyAlignment="1" applyProtection="1">
      <alignment horizontal="right" wrapText="1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1" fillId="0" borderId="0" xfId="1" applyNumberFormat="1" applyFont="1" applyBorder="1" applyAlignment="1" applyProtection="1">
      <alignment wrapText="1"/>
      <protection locked="0"/>
    </xf>
    <xf numFmtId="0" fontId="1" fillId="0" borderId="0" xfId="1" applyNumberFormat="1" applyFont="1" applyBorder="1" applyAlignment="1" applyProtection="1">
      <alignment horizontal="right" wrapText="1"/>
      <protection locked="0"/>
    </xf>
    <xf numFmtId="1" fontId="1" fillId="0" borderId="0" xfId="1" applyNumberFormat="1" applyFont="1" applyAlignment="1" applyProtection="1">
      <alignment horizontal="right" wrapText="1"/>
      <protection locked="0"/>
    </xf>
    <xf numFmtId="0" fontId="1" fillId="0" borderId="0" xfId="1" applyFont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right" wrapText="1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2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2" fontId="2" fillId="0" borderId="0" xfId="1" applyNumberFormat="1" applyFont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0" fillId="0" borderId="0" xfId="1" applyFont="1" applyAlignment="1" applyProtection="1">
      <alignment wrapText="1"/>
      <protection locked="0"/>
    </xf>
    <xf numFmtId="0" fontId="13" fillId="0" borderId="0" xfId="1" applyFont="1" applyBorder="1" applyAlignment="1" applyProtection="1">
      <alignment horizontal="left" wrapText="1"/>
    </xf>
    <xf numFmtId="0" fontId="10" fillId="0" borderId="0" xfId="1" applyNumberFormat="1" applyFont="1" applyAlignment="1" applyProtection="1">
      <alignment wrapText="1"/>
    </xf>
    <xf numFmtId="0" fontId="10" fillId="0" borderId="0" xfId="1" applyFont="1" applyAlignment="1" applyProtection="1">
      <alignment horizontal="right" wrapText="1"/>
      <protection locked="0"/>
    </xf>
    <xf numFmtId="0" fontId="16" fillId="0" borderId="0" xfId="1" applyFont="1" applyBorder="1" applyAlignment="1" applyProtection="1">
      <alignment wrapText="1"/>
    </xf>
    <xf numFmtId="0" fontId="11" fillId="0" borderId="0" xfId="1" applyFont="1" applyBorder="1" applyAlignment="1" applyProtection="1">
      <alignment horizontal="left" wrapText="1"/>
    </xf>
    <xf numFmtId="0" fontId="16" fillId="0" borderId="0" xfId="1" applyFont="1" applyAlignment="1" applyProtection="1">
      <alignment horizontal="right" wrapText="1"/>
      <protection locked="0"/>
    </xf>
    <xf numFmtId="0" fontId="16" fillId="0" borderId="0" xfId="1" applyFont="1" applyAlignment="1" applyProtection="1">
      <alignment wrapText="1"/>
      <protection locked="0"/>
    </xf>
    <xf numFmtId="0" fontId="10" fillId="0" borderId="0" xfId="1" applyFont="1" applyAlignment="1" applyProtection="1">
      <alignment wrapText="1"/>
    </xf>
    <xf numFmtId="0" fontId="16" fillId="0" borderId="0" xfId="1" applyFont="1" applyAlignment="1">
      <alignment horizontal="right"/>
    </xf>
    <xf numFmtId="0" fontId="10" fillId="0" borderId="0" xfId="1" applyFont="1" applyBorder="1" applyAlignment="1" applyProtection="1">
      <alignment wrapText="1"/>
      <protection locked="0"/>
    </xf>
    <xf numFmtId="0" fontId="1" fillId="0" borderId="0" xfId="1" applyNumberFormat="1" applyAlignment="1">
      <alignment horizontal="right"/>
    </xf>
    <xf numFmtId="0" fontId="1" fillId="0" borderId="0" xfId="1" applyNumberFormat="1" applyAlignment="1" applyProtection="1">
      <alignment horizontal="right"/>
    </xf>
    <xf numFmtId="0" fontId="16" fillId="0" borderId="0" xfId="1" applyFont="1" applyBorder="1" applyAlignment="1" applyProtection="1">
      <alignment horizontal="left" wrapText="1"/>
    </xf>
    <xf numFmtId="0" fontId="16" fillId="0" borderId="0" xfId="1" applyFont="1" applyAlignment="1" applyProtection="1">
      <alignment wrapText="1"/>
    </xf>
    <xf numFmtId="49" fontId="2" fillId="0" borderId="0" xfId="1" applyNumberFormat="1" applyFont="1" applyAlignment="1" applyProtection="1">
      <alignment wrapText="1"/>
    </xf>
    <xf numFmtId="49" fontId="2" fillId="0" borderId="0" xfId="1" applyNumberFormat="1" applyFont="1"/>
    <xf numFmtId="49" fontId="18" fillId="0" borderId="0" xfId="0" applyNumberFormat="1" applyFont="1"/>
    <xf numFmtId="0" fontId="2" fillId="0" borderId="0" xfId="1" applyFont="1" applyAlignment="1" applyProtection="1">
      <alignment horizontal="right" wrapText="1"/>
    </xf>
    <xf numFmtId="0" fontId="16" fillId="0" borderId="0" xfId="1" applyFont="1" applyAlignment="1" applyProtection="1">
      <alignment horizontal="right" wrapText="1"/>
    </xf>
    <xf numFmtId="0" fontId="2" fillId="0" borderId="0" xfId="1" applyFont="1" applyAlignment="1">
      <alignment wrapText="1"/>
    </xf>
    <xf numFmtId="0" fontId="1" fillId="0" borderId="0" xfId="1" applyNumberFormat="1" applyAlignment="1" applyProtection="1">
      <alignment horizontal="left" wrapText="1"/>
      <protection locked="0"/>
    </xf>
    <xf numFmtId="0" fontId="1" fillId="0" borderId="0" xfId="1" applyNumberFormat="1" applyFont="1" applyAlignment="1" applyProtection="1">
      <alignment horizontal="left" wrapText="1"/>
      <protection locked="0"/>
    </xf>
    <xf numFmtId="0" fontId="12" fillId="0" borderId="0" xfId="1" applyNumberFormat="1" applyFont="1" applyBorder="1" applyAlignment="1" applyProtection="1">
      <alignment wrapText="1"/>
    </xf>
    <xf numFmtId="0" fontId="14" fillId="0" borderId="0" xfId="1" applyFont="1" applyBorder="1" applyAlignment="1" applyProtection="1">
      <alignment horizontal="left" wrapText="1"/>
    </xf>
    <xf numFmtId="0" fontId="21" fillId="0" borderId="0" xfId="3" applyNumberFormat="1" applyFont="1" applyAlignment="1" applyProtection="1">
      <alignment wrapText="1"/>
    </xf>
    <xf numFmtId="0" fontId="12" fillId="0" borderId="0" xfId="1" applyNumberFormat="1" applyFont="1" applyAlignment="1" applyProtection="1">
      <alignment wrapText="1"/>
    </xf>
    <xf numFmtId="0" fontId="21" fillId="0" borderId="0" xfId="3" applyFont="1"/>
    <xf numFmtId="0" fontId="19" fillId="0" borderId="0" xfId="1" applyNumberFormat="1" applyFont="1" applyAlignment="1" applyProtection="1">
      <alignment wrapText="1"/>
    </xf>
    <xf numFmtId="0" fontId="17" fillId="0" borderId="0" xfId="3" applyNumberFormat="1" applyAlignment="1" applyProtection="1">
      <alignment wrapText="1"/>
    </xf>
    <xf numFmtId="0" fontId="1" fillId="0" borderId="0" xfId="1" applyFont="1" applyAlignment="1" applyProtection="1">
      <protection locked="0"/>
    </xf>
  </cellXfs>
  <cellStyles count="4">
    <cellStyle name="Excel Built-in Normal" xfId="1"/>
    <cellStyle name="Komma" xfId="2" builtinId="3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uechereiflonheim@web.de" TargetMode="External"/><Relationship Id="rId21" Type="http://schemas.openxmlformats.org/officeDocument/2006/relationships/hyperlink" Target="mailto:koeb.nackenheim@gmail.com" TargetMode="External"/><Relationship Id="rId34" Type="http://schemas.openxmlformats.org/officeDocument/2006/relationships/hyperlink" Target="mailto:buecherei-abtsteinach@gmx.de" TargetMode="External"/><Relationship Id="rId42" Type="http://schemas.openxmlformats.org/officeDocument/2006/relationships/hyperlink" Target="mailto:koeb_nm@web.de" TargetMode="External"/><Relationship Id="rId47" Type="http://schemas.openxmlformats.org/officeDocument/2006/relationships/hyperlink" Target="mailto:koeb.az-weinheim@web.de" TargetMode="External"/><Relationship Id="rId50" Type="http://schemas.openxmlformats.org/officeDocument/2006/relationships/hyperlink" Target="mailto:mail@buecherscheune-fuerth.de" TargetMode="External"/><Relationship Id="rId55" Type="http://schemas.openxmlformats.org/officeDocument/2006/relationships/hyperlink" Target="mailto:koeb@st-elisabeth-rimbach.de" TargetMode="External"/><Relationship Id="rId63" Type="http://schemas.openxmlformats.org/officeDocument/2006/relationships/hyperlink" Target="mailto:koeb-muenchfeld@gmx.de" TargetMode="External"/><Relationship Id="rId68" Type="http://schemas.openxmlformats.org/officeDocument/2006/relationships/hyperlink" Target="mailto:buecherei.laubenheim@t-online.de" TargetMode="External"/><Relationship Id="rId76" Type="http://schemas.openxmlformats.org/officeDocument/2006/relationships/hyperlink" Target="mailto:buecherei-hahnheim@zeimentz.de" TargetMode="External"/><Relationship Id="rId84" Type="http://schemas.openxmlformats.org/officeDocument/2006/relationships/hyperlink" Target="mailto:buecherei@einhausen.info" TargetMode="External"/><Relationship Id="rId89" Type="http://schemas.openxmlformats.org/officeDocument/2006/relationships/hyperlink" Target="mailto:buecherei-im-bonihaus@gmx.de" TargetMode="External"/><Relationship Id="rId97" Type="http://schemas.openxmlformats.org/officeDocument/2006/relationships/hyperlink" Target="mailto:buecherei@maria-magdalena-gernsheim.de" TargetMode="External"/><Relationship Id="rId7" Type="http://schemas.openxmlformats.org/officeDocument/2006/relationships/hyperlink" Target="mailto:buecherei@kath-kirche-egelsbach.de" TargetMode="External"/><Relationship Id="rId71" Type="http://schemas.openxmlformats.org/officeDocument/2006/relationships/hyperlink" Target="mailto:koeb.sanktmichael.hambach@t-online.de" TargetMode="External"/><Relationship Id="rId92" Type="http://schemas.openxmlformats.org/officeDocument/2006/relationships/hyperlink" Target="mailto:kath-buecherei-hackenheim@gmx.de" TargetMode="External"/><Relationship Id="rId2" Type="http://schemas.openxmlformats.org/officeDocument/2006/relationships/hyperlink" Target="mailto:info@buecherei-biblis.de" TargetMode="External"/><Relationship Id="rId16" Type="http://schemas.openxmlformats.org/officeDocument/2006/relationships/hyperlink" Target="mailto:buecherei-friesenheim@web.de" TargetMode="External"/><Relationship Id="rId29" Type="http://schemas.openxmlformats.org/officeDocument/2006/relationships/hyperlink" Target="mailto:buecherei-weiher@web.de" TargetMode="External"/><Relationship Id="rId11" Type="http://schemas.openxmlformats.org/officeDocument/2006/relationships/hyperlink" Target="mailto:buestjo@outlook.de" TargetMode="External"/><Relationship Id="rId24" Type="http://schemas.openxmlformats.org/officeDocument/2006/relationships/hyperlink" Target="mailto:buecherei.cyriakus@gmx.de" TargetMode="External"/><Relationship Id="rId32" Type="http://schemas.openxmlformats.org/officeDocument/2006/relationships/hyperlink" Target="mailto:buecherei@muenster-hessen.de" TargetMode="External"/><Relationship Id="rId37" Type="http://schemas.openxmlformats.org/officeDocument/2006/relationships/hyperlink" Target="mailto:koeb.woellstein@gmx.de" TargetMode="External"/><Relationship Id="rId40" Type="http://schemas.openxmlformats.org/officeDocument/2006/relationships/hyperlink" Target="mailto:koeb-vielbrunn@t-online.de" TargetMode="External"/><Relationship Id="rId45" Type="http://schemas.openxmlformats.org/officeDocument/2006/relationships/hyperlink" Target="mailto:buecherei.st.michael@web.de" TargetMode="External"/><Relationship Id="rId53" Type="http://schemas.openxmlformats.org/officeDocument/2006/relationships/hyperlink" Target="mailto:info@buecherei-bodenheim.de" TargetMode="External"/><Relationship Id="rId58" Type="http://schemas.openxmlformats.org/officeDocument/2006/relationships/hyperlink" Target="mailto:koeb-herrnsheim@web.de" TargetMode="External"/><Relationship Id="rId66" Type="http://schemas.openxmlformats.org/officeDocument/2006/relationships/hyperlink" Target="mailto:literatur@kirche-ilbenstadt.de" TargetMode="External"/><Relationship Id="rId74" Type="http://schemas.openxmlformats.org/officeDocument/2006/relationships/hyperlink" Target="mailto:koeb@stpeter-heppenheim.de" TargetMode="External"/><Relationship Id="rId79" Type="http://schemas.openxmlformats.org/officeDocument/2006/relationships/hyperlink" Target="mailto:koeb-sanktmatthias@gmx.de" TargetMode="External"/><Relationship Id="rId87" Type="http://schemas.openxmlformats.org/officeDocument/2006/relationships/hyperlink" Target="mailto:koeb.dornassenheim@yahoo.com" TargetMode="External"/><Relationship Id="rId5" Type="http://schemas.openxmlformats.org/officeDocument/2006/relationships/hyperlink" Target="mailto:buecherei-hk-mainz@gmx.de" TargetMode="External"/><Relationship Id="rId61" Type="http://schemas.openxmlformats.org/officeDocument/2006/relationships/hyperlink" Target="mailto:buecherei@st-nikolaus-hainburg.de" TargetMode="External"/><Relationship Id="rId82" Type="http://schemas.openxmlformats.org/officeDocument/2006/relationships/hyperlink" Target="mailto:drachenbuecherei@gmx.de" TargetMode="External"/><Relationship Id="rId90" Type="http://schemas.openxmlformats.org/officeDocument/2006/relationships/hyperlink" Target="mailto:buecherei-am-dom@bistum-mainz.de" TargetMode="External"/><Relationship Id="rId95" Type="http://schemas.openxmlformats.org/officeDocument/2006/relationships/hyperlink" Target="mailto:info@koeberbach.de" TargetMode="External"/><Relationship Id="rId19" Type="http://schemas.openxmlformats.org/officeDocument/2006/relationships/hyperlink" Target="mailto:st-andreas-buecherei@gmx.de" TargetMode="External"/><Relationship Id="rId14" Type="http://schemas.openxmlformats.org/officeDocument/2006/relationships/hyperlink" Target="mailto:buecherei.abenheim@t-online.de" TargetMode="External"/><Relationship Id="rId22" Type="http://schemas.openxmlformats.org/officeDocument/2006/relationships/hyperlink" Target="mailto:bibliothek.mz-marienborn@t-online.de" TargetMode="External"/><Relationship Id="rId27" Type="http://schemas.openxmlformats.org/officeDocument/2006/relationships/hyperlink" Target="mailto:buecherei-dienheim@web.de" TargetMode="External"/><Relationship Id="rId30" Type="http://schemas.openxmlformats.org/officeDocument/2006/relationships/hyperlink" Target="mailto:buecherei@st-markus-muehlheim.de" TargetMode="External"/><Relationship Id="rId35" Type="http://schemas.openxmlformats.org/officeDocument/2006/relationships/hyperlink" Target="mailto:koeb-dieburg@gmx.de" TargetMode="External"/><Relationship Id="rId43" Type="http://schemas.openxmlformats.org/officeDocument/2006/relationships/hyperlink" Target="mailto:buecherei-stjosef-hausen@t-online.de" TargetMode="External"/><Relationship Id="rId48" Type="http://schemas.openxmlformats.org/officeDocument/2006/relationships/hyperlink" Target="mailto:koeb.alzey@web.de" TargetMode="External"/><Relationship Id="rId56" Type="http://schemas.openxmlformats.org/officeDocument/2006/relationships/hyperlink" Target="mailto:koebfro@web.de" TargetMode="External"/><Relationship Id="rId64" Type="http://schemas.openxmlformats.org/officeDocument/2006/relationships/hyperlink" Target="mailto:koeb-dudenhofen@t-online.de" TargetMode="External"/><Relationship Id="rId69" Type="http://schemas.openxmlformats.org/officeDocument/2006/relationships/hyperlink" Target="mailto:koeb-rabanus-maurus@pfarrei-donbosco.de" TargetMode="External"/><Relationship Id="rId77" Type="http://schemas.openxmlformats.org/officeDocument/2006/relationships/hyperlink" Target="mailto:buecherei@stmarien-seligenstadt.de" TargetMode="External"/><Relationship Id="rId100" Type="http://schemas.openxmlformats.org/officeDocument/2006/relationships/hyperlink" Target="mailto:buecherei-otzberg@t-online.de" TargetMode="External"/><Relationship Id="rId8" Type="http://schemas.openxmlformats.org/officeDocument/2006/relationships/hyperlink" Target="mailto:buech.dolgesheim@gmx.de" TargetMode="External"/><Relationship Id="rId51" Type="http://schemas.openxmlformats.org/officeDocument/2006/relationships/hyperlink" Target="mailto:koeb-karben@web.de" TargetMode="External"/><Relationship Id="rId72" Type="http://schemas.openxmlformats.org/officeDocument/2006/relationships/hyperlink" Target="mailto:info@buecherei-ober-moerlen.de" TargetMode="External"/><Relationship Id="rId80" Type="http://schemas.openxmlformats.org/officeDocument/2006/relationships/hyperlink" Target="mailto:koeb.gau-algesheim@dekanat-bingen.de" TargetMode="External"/><Relationship Id="rId85" Type="http://schemas.openxmlformats.org/officeDocument/2006/relationships/hyperlink" Target="mailto:koeb-basilika@marcellinus-petrus.de" TargetMode="External"/><Relationship Id="rId93" Type="http://schemas.openxmlformats.org/officeDocument/2006/relationships/hyperlink" Target="mailto:buecherei@katholische-kirche-griesheim.de" TargetMode="External"/><Relationship Id="rId98" Type="http://schemas.openxmlformats.org/officeDocument/2006/relationships/hyperlink" Target="mailto:bb-st.wendelinus-zellhausen@t-online.de" TargetMode="External"/><Relationship Id="rId3" Type="http://schemas.openxmlformats.org/officeDocument/2006/relationships/hyperlink" Target="mailto:koebsaulheim@web.de" TargetMode="External"/><Relationship Id="rId12" Type="http://schemas.openxmlformats.org/officeDocument/2006/relationships/hyperlink" Target="mailto:koebgrbieberau@online.de" TargetMode="External"/><Relationship Id="rId17" Type="http://schemas.openxmlformats.org/officeDocument/2006/relationships/hyperlink" Target="mailto:koeb.gau-weinheim@web.de" TargetMode="External"/><Relationship Id="rId25" Type="http://schemas.openxmlformats.org/officeDocument/2006/relationships/hyperlink" Target="mailto:buecherei@bonifatius-riedstadt.de" TargetMode="External"/><Relationship Id="rId33" Type="http://schemas.openxmlformats.org/officeDocument/2006/relationships/hyperlink" Target="mailto:info@koeb-michelstadt.de" TargetMode="External"/><Relationship Id="rId38" Type="http://schemas.openxmlformats.org/officeDocument/2006/relationships/hyperlink" Target="mailto:koeb-seckmauern@web.de" TargetMode="External"/><Relationship Id="rId46" Type="http://schemas.openxmlformats.org/officeDocument/2006/relationships/hyperlink" Target="mailto:buecherei@gemeinde-st-michael.de" TargetMode="External"/><Relationship Id="rId59" Type="http://schemas.openxmlformats.org/officeDocument/2006/relationships/hyperlink" Target="mailto:buecherei-st.christophorus@web.de" TargetMode="External"/><Relationship Id="rId67" Type="http://schemas.openxmlformats.org/officeDocument/2006/relationships/hyperlink" Target="mailto:koeb-hechtsheim@gmx.de" TargetMode="External"/><Relationship Id="rId20" Type="http://schemas.openxmlformats.org/officeDocument/2006/relationships/hyperlink" Target="mailto:koeb-nieder-olm@gmx.de" TargetMode="External"/><Relationship Id="rId41" Type="http://schemas.openxmlformats.org/officeDocument/2006/relationships/hyperlink" Target="mailto:buecherei@habitzheim@gmail.com" TargetMode="External"/><Relationship Id="rId54" Type="http://schemas.openxmlformats.org/officeDocument/2006/relationships/hyperlink" Target="mailto:buecherei.zornheim@gmx.de" TargetMode="External"/><Relationship Id="rId62" Type="http://schemas.openxmlformats.org/officeDocument/2006/relationships/hyperlink" Target="mailto:buecherei.budenheim@gmail.com" TargetMode="External"/><Relationship Id="rId70" Type="http://schemas.openxmlformats.org/officeDocument/2006/relationships/hyperlink" Target="mailto:buecherei-heidesheim@gmx.de" TargetMode="External"/><Relationship Id="rId75" Type="http://schemas.openxmlformats.org/officeDocument/2006/relationships/hyperlink" Target="mailto:info-koeb-sulzheim@web.de" TargetMode="External"/><Relationship Id="rId83" Type="http://schemas.openxmlformats.org/officeDocument/2006/relationships/hyperlink" Target="mailto:buecherei@pfarrgruppe-wonnegau.de" TargetMode="External"/><Relationship Id="rId88" Type="http://schemas.openxmlformats.org/officeDocument/2006/relationships/hyperlink" Target="mailto:buecherei-eppertshausen@gmx.de" TargetMode="External"/><Relationship Id="rId91" Type="http://schemas.openxmlformats.org/officeDocument/2006/relationships/hyperlink" Target="mailto:st.bartholomaeus.buecherei@t-online.de" TargetMode="External"/><Relationship Id="rId96" Type="http://schemas.openxmlformats.org/officeDocument/2006/relationships/hyperlink" Target="mailto:buecherei-loerzweiler@web.de" TargetMode="External"/><Relationship Id="rId1" Type="http://schemas.openxmlformats.org/officeDocument/2006/relationships/hyperlink" Target="mailto:kinderbuecherei@gmx.net" TargetMode="External"/><Relationship Id="rId6" Type="http://schemas.openxmlformats.org/officeDocument/2006/relationships/hyperlink" Target="mailto:buecherei-laubach@gmx.de" TargetMode="External"/><Relationship Id="rId15" Type="http://schemas.openxmlformats.org/officeDocument/2006/relationships/hyperlink" Target="mailto:buecherei@stjohann-steinheim.de" TargetMode="External"/><Relationship Id="rId23" Type="http://schemas.openxmlformats.org/officeDocument/2006/relationships/hyperlink" Target="mailto:buecherei.st.alban@gmail.com" TargetMode="External"/><Relationship Id="rId28" Type="http://schemas.openxmlformats.org/officeDocument/2006/relationships/hyperlink" Target="mailto:buecherei.liebfrauen-darmstadt@t-online.de" TargetMode="External"/><Relationship Id="rId36" Type="http://schemas.openxmlformats.org/officeDocument/2006/relationships/hyperlink" Target="mailto:buecherei-stmarien@web.de" TargetMode="External"/><Relationship Id="rId49" Type="http://schemas.openxmlformats.org/officeDocument/2006/relationships/hyperlink" Target="mailto:medienzentrum-gross-umstadt@web.de" TargetMode="External"/><Relationship Id="rId57" Type="http://schemas.openxmlformats.org/officeDocument/2006/relationships/hyperlink" Target="mailto:koeb.gaubickelheim@yahoo.de" TargetMode="External"/><Relationship Id="rId10" Type="http://schemas.openxmlformats.org/officeDocument/2006/relationships/hyperlink" Target="mailto:lesekapelle@kath-kirche-trebur.de" TargetMode="External"/><Relationship Id="rId31" Type="http://schemas.openxmlformats.org/officeDocument/2006/relationships/hyperlink" Target="mailto:buecherei-finthen@gmx.de" TargetMode="External"/><Relationship Id="rId44" Type="http://schemas.openxmlformats.org/officeDocument/2006/relationships/hyperlink" Target="mailto:koeb-wortschatz@gmx.de" TargetMode="External"/><Relationship Id="rId52" Type="http://schemas.openxmlformats.org/officeDocument/2006/relationships/hyperlink" Target="mailto:buecherei@stnikolaus-steinheim.de" TargetMode="External"/><Relationship Id="rId60" Type="http://schemas.openxmlformats.org/officeDocument/2006/relationships/hyperlink" Target="mailto:koeb-ingelheim@web.de" TargetMode="External"/><Relationship Id="rId65" Type="http://schemas.openxmlformats.org/officeDocument/2006/relationships/hyperlink" Target="mailto:buecherei@st-lucia-laemmerspiel.de" TargetMode="External"/><Relationship Id="rId73" Type="http://schemas.openxmlformats.org/officeDocument/2006/relationships/hyperlink" Target="mailto:info@buecherei-gaubischofsheim.de" TargetMode="External"/><Relationship Id="rId78" Type="http://schemas.openxmlformats.org/officeDocument/2006/relationships/hyperlink" Target="mailto:koeb@nazarius-lorsch.de" TargetMode="External"/><Relationship Id="rId81" Type="http://schemas.openxmlformats.org/officeDocument/2006/relationships/hyperlink" Target="mailto:koeb-st.albertus@freenet.de" TargetMode="External"/><Relationship Id="rId86" Type="http://schemas.openxmlformats.org/officeDocument/2006/relationships/hyperlink" Target="mailto:stabue@roedermark.de" TargetMode="External"/><Relationship Id="rId94" Type="http://schemas.openxmlformats.org/officeDocument/2006/relationships/hyperlink" Target="mailto:koeb-ReinheimundGeorgenhausen@gmx.net" TargetMode="External"/><Relationship Id="rId99" Type="http://schemas.openxmlformats.org/officeDocument/2006/relationships/hyperlink" Target="mailto:buecherei@kath-kirche-heldenbergen.de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buecherei.dromersheim@gmx.de" TargetMode="External"/><Relationship Id="rId9" Type="http://schemas.openxmlformats.org/officeDocument/2006/relationships/hyperlink" Target="mailto:buecherei@mariae-himmelfahrt-mainz.de" TargetMode="External"/><Relationship Id="rId13" Type="http://schemas.openxmlformats.org/officeDocument/2006/relationships/hyperlink" Target="mailto:koeb-dietersheim@dekanat-bingen.de" TargetMode="External"/><Relationship Id="rId18" Type="http://schemas.openxmlformats.org/officeDocument/2006/relationships/hyperlink" Target="mailto:buecherei@st-laurentius-ebersheim.de" TargetMode="External"/><Relationship Id="rId39" Type="http://schemas.openxmlformats.org/officeDocument/2006/relationships/hyperlink" Target="mailto:koeb_mh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5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ColWidth="11.33203125" defaultRowHeight="13.2" x14ac:dyDescent="0.25"/>
  <cols>
    <col min="1" max="1" width="11" style="1" customWidth="1"/>
    <col min="2" max="2" width="11.33203125" style="1" customWidth="1"/>
    <col min="3" max="3" width="12.33203125" style="2" customWidth="1"/>
    <col min="4" max="4" width="15.33203125" style="2" customWidth="1"/>
    <col min="5" max="5" width="10.5546875" style="2" customWidth="1"/>
    <col min="6" max="6" width="8.33203125" style="1" customWidth="1"/>
    <col min="7" max="7" width="11.33203125" style="1" customWidth="1"/>
    <col min="8" max="8" width="18.77734375" style="1" customWidth="1"/>
    <col min="9" max="9" width="14" style="1" customWidth="1"/>
    <col min="10" max="10" width="11.33203125" style="1" customWidth="1"/>
    <col min="11" max="13" width="11.33203125" style="3" customWidth="1"/>
    <col min="14" max="15" width="10.44140625" style="4" customWidth="1"/>
    <col min="16" max="18" width="10.6640625" style="4" customWidth="1"/>
    <col min="19" max="20" width="12.6640625" style="9" customWidth="1"/>
    <col min="21" max="21" width="10.5546875" style="4" customWidth="1"/>
    <col min="22" max="22" width="14.6640625" style="3" customWidth="1"/>
    <col min="23" max="23" width="14.33203125" style="3" customWidth="1"/>
    <col min="24" max="24" width="11.33203125" style="3" customWidth="1"/>
    <col min="25" max="25" width="10.5546875" style="2" customWidth="1"/>
    <col min="26" max="26" width="11.33203125" style="2" customWidth="1"/>
    <col min="27" max="27" width="14" style="2" customWidth="1"/>
    <col min="28" max="28" width="11.33203125" style="2" customWidth="1"/>
    <col min="29" max="30" width="11.33203125" style="5" customWidth="1"/>
    <col min="31" max="31" width="11.33203125" style="6" customWidth="1"/>
    <col min="32" max="32" width="11" style="2" customWidth="1"/>
    <col min="33" max="33" width="11.33203125" style="2" customWidth="1"/>
    <col min="34" max="34" width="12.44140625" style="3" customWidth="1"/>
    <col min="35" max="35" width="10.6640625" style="3" customWidth="1"/>
    <col min="36" max="36" width="12.33203125" style="3" customWidth="1"/>
    <col min="37" max="37" width="12.33203125" style="6" customWidth="1"/>
    <col min="38" max="38" width="11.44140625" style="6" customWidth="1"/>
    <col min="39" max="39" width="13.6640625" style="7" customWidth="1"/>
    <col min="40" max="40" width="10.44140625" style="3" customWidth="1"/>
    <col min="41" max="41" width="9.44140625" style="3" customWidth="1"/>
    <col min="42" max="42" width="10.33203125" style="2" customWidth="1"/>
    <col min="43" max="43" width="10.5546875" style="2" customWidth="1"/>
    <col min="44" max="44" width="11.33203125" style="5" customWidth="1"/>
    <col min="45" max="45" width="11.33203125" style="1" customWidth="1"/>
    <col min="46" max="46" width="12.6640625" style="7" customWidth="1"/>
    <col min="47" max="47" width="11.44140625" style="3" customWidth="1"/>
    <col min="48" max="48" width="12.44140625" style="3" customWidth="1"/>
    <col min="49" max="49" width="12.6640625" style="3" customWidth="1"/>
    <col min="50" max="50" width="12.33203125" style="3" customWidth="1"/>
    <col min="51" max="51" width="12.6640625" style="3" customWidth="1"/>
    <col min="52" max="53" width="11.44140625" style="1" customWidth="1"/>
    <col min="54" max="57" width="11.33203125" style="3" customWidth="1"/>
    <col min="58" max="58" width="11.33203125" style="7" customWidth="1"/>
    <col min="59" max="59" width="11.44140625" style="7" customWidth="1"/>
    <col min="60" max="60" width="12" style="6" customWidth="1"/>
    <col min="61" max="61" width="11.44140625" style="7" customWidth="1"/>
    <col min="62" max="62" width="13" style="3" customWidth="1"/>
    <col min="63" max="63" width="13.6640625" style="3" customWidth="1"/>
    <col min="64" max="65" width="11.33203125" style="3" customWidth="1"/>
    <col min="66" max="66" width="15" style="3" customWidth="1"/>
    <col min="67" max="67" width="12.6640625" style="7" customWidth="1"/>
    <col min="68" max="69" width="11.33203125" style="8" customWidth="1"/>
    <col min="70" max="71" width="11.33203125" style="3" customWidth="1"/>
    <col min="72" max="72" width="17.33203125" style="2" customWidth="1"/>
    <col min="73" max="74" width="12.44140625" style="3" customWidth="1"/>
    <col min="75" max="75" width="11.44140625" style="3" customWidth="1"/>
    <col min="76" max="76" width="13.33203125" style="3" customWidth="1"/>
    <col min="77" max="77" width="17.5546875" style="6" customWidth="1"/>
    <col min="78" max="78" width="16.5546875" style="89" customWidth="1"/>
    <col min="79" max="79" width="14.44140625" style="82" customWidth="1"/>
    <col min="80" max="80" width="14.6640625" style="82" customWidth="1"/>
    <col min="81" max="86" width="11.33203125" style="6" customWidth="1"/>
    <col min="87" max="87" width="14.33203125" style="3" customWidth="1"/>
    <col min="88" max="88" width="9.33203125" style="3" customWidth="1"/>
    <col min="89" max="95" width="11.33203125" style="3" customWidth="1"/>
    <col min="96" max="96" width="13.33203125" style="6" customWidth="1"/>
    <col min="97" max="97" width="11.33203125" style="2" customWidth="1"/>
    <col min="98" max="98" width="14.33203125" style="3" customWidth="1"/>
    <col min="99" max="99" width="11.33203125" style="3" customWidth="1"/>
    <col min="100" max="100" width="11.44140625" style="6" customWidth="1"/>
    <col min="101" max="101" width="12.5546875" style="7" customWidth="1"/>
    <col min="102" max="103" width="11.33203125" style="7" customWidth="1"/>
    <col min="104" max="104" width="11.6640625" style="3" customWidth="1"/>
    <col min="105" max="105" width="11" style="3" customWidth="1"/>
    <col min="106" max="106" width="11.33203125" style="3" customWidth="1"/>
    <col min="107" max="107" width="11.44140625" style="3" customWidth="1"/>
    <col min="108" max="109" width="11.33203125" style="3" customWidth="1"/>
    <col min="110" max="111" width="10.5546875" style="3" customWidth="1"/>
    <col min="112" max="114" width="11.33203125" style="3" customWidth="1"/>
    <col min="115" max="116" width="11.44140625" style="6" customWidth="1"/>
    <col min="117" max="121" width="11.33203125" style="6" customWidth="1"/>
    <col min="122" max="123" width="12.44140625" style="6" customWidth="1"/>
    <col min="124" max="124" width="11.44140625" style="6" customWidth="1"/>
    <col min="125" max="127" width="11.33203125" style="6" customWidth="1"/>
    <col min="128" max="128" width="11.44140625" style="6" customWidth="1"/>
    <col min="129" max="141" width="11.33203125" style="6" customWidth="1"/>
    <col min="142" max="142" width="11.33203125" style="82" customWidth="1"/>
    <col min="143" max="149" width="11.44140625" style="3" customWidth="1"/>
    <col min="150" max="150" width="11.44140625" style="2" customWidth="1"/>
    <col min="151" max="157" width="11.44140625" style="3" customWidth="1"/>
    <col min="158" max="159" width="11.44140625" style="2" customWidth="1"/>
    <col min="160" max="163" width="11.44140625" style="9" customWidth="1"/>
    <col min="164" max="164" width="11.44140625" style="10" customWidth="1"/>
    <col min="165" max="171" width="11.44140625" style="9" customWidth="1"/>
    <col min="172" max="172" width="11.44140625" style="10" customWidth="1"/>
    <col min="173" max="177" width="11.44140625" style="9" customWidth="1"/>
    <col min="178" max="178" width="11.44140625" style="10" customWidth="1"/>
    <col min="179" max="180" width="11.44140625" style="9" customWidth="1"/>
    <col min="181" max="182" width="11.44140625" style="11" customWidth="1"/>
    <col min="183" max="183" width="11.44140625" style="10" customWidth="1"/>
    <col min="184" max="200" width="11.44140625" style="9" customWidth="1"/>
    <col min="201" max="201" width="11.44140625" style="10" customWidth="1"/>
    <col min="202" max="218" width="11.44140625" style="9" customWidth="1"/>
    <col min="219" max="219" width="11.44140625" style="10" customWidth="1"/>
    <col min="220" max="220" width="25.33203125" style="101" customWidth="1"/>
    <col min="221" max="224" width="16.5546875" style="10" customWidth="1"/>
    <col min="225" max="225" width="20.6640625" style="10" customWidth="1"/>
    <col min="226" max="226" width="11.44140625" style="10" customWidth="1"/>
    <col min="227" max="228" width="16.5546875" style="10" customWidth="1"/>
    <col min="229" max="229" width="11.44140625" style="10" customWidth="1"/>
    <col min="230" max="244" width="11.44140625" style="9" customWidth="1"/>
    <col min="245" max="245" width="11.44140625" style="3" customWidth="1"/>
    <col min="246" max="246" width="11.33203125" style="3" customWidth="1"/>
    <col min="247" max="247" width="11.33203125" style="65" customWidth="1"/>
    <col min="248" max="248" width="11.6640625" style="65" customWidth="1"/>
    <col min="249" max="251" width="11.33203125" style="65" customWidth="1"/>
    <col min="252" max="252" width="11.6640625" style="65" customWidth="1"/>
    <col min="253" max="16384" width="11.33203125" style="3"/>
  </cols>
  <sheetData>
    <row r="1" spans="1:252" ht="92.4" x14ac:dyDescent="0.2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6</v>
      </c>
      <c r="H1" s="16" t="s">
        <v>7</v>
      </c>
      <c r="I1" s="17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8" t="s">
        <v>682</v>
      </c>
      <c r="O1" s="18" t="s">
        <v>13</v>
      </c>
      <c r="P1" s="19" t="s">
        <v>14</v>
      </c>
      <c r="Q1" s="19" t="s">
        <v>679</v>
      </c>
      <c r="R1" s="19" t="s">
        <v>711</v>
      </c>
      <c r="S1" s="19" t="s">
        <v>680</v>
      </c>
      <c r="T1" s="19" t="s">
        <v>681</v>
      </c>
      <c r="U1" s="19" t="s">
        <v>15</v>
      </c>
      <c r="V1" s="13" t="s">
        <v>16</v>
      </c>
      <c r="W1" s="13" t="s">
        <v>17</v>
      </c>
      <c r="X1" s="13" t="s">
        <v>18</v>
      </c>
      <c r="Y1" s="14" t="s">
        <v>19</v>
      </c>
      <c r="Z1" s="14" t="s">
        <v>20</v>
      </c>
      <c r="AA1" s="14" t="s">
        <v>21</v>
      </c>
      <c r="AB1" s="14" t="s">
        <v>22</v>
      </c>
      <c r="AC1" s="13" t="s">
        <v>23</v>
      </c>
      <c r="AD1" s="13" t="s">
        <v>24</v>
      </c>
      <c r="AE1" s="13" t="s">
        <v>25</v>
      </c>
      <c r="AF1" s="14" t="s">
        <v>26</v>
      </c>
      <c r="AG1" s="14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4" t="s">
        <v>36</v>
      </c>
      <c r="AQ1" s="14" t="s">
        <v>37</v>
      </c>
      <c r="AR1" s="13" t="s">
        <v>38</v>
      </c>
      <c r="AS1" s="13" t="s">
        <v>39</v>
      </c>
      <c r="AT1" s="13" t="s">
        <v>40</v>
      </c>
      <c r="AU1" s="13" t="s">
        <v>41</v>
      </c>
      <c r="AV1" s="13" t="s">
        <v>42</v>
      </c>
      <c r="AW1" s="13" t="s">
        <v>43</v>
      </c>
      <c r="AX1" s="13" t="s">
        <v>44</v>
      </c>
      <c r="AY1" s="13" t="s">
        <v>45</v>
      </c>
      <c r="AZ1" s="13" t="s">
        <v>46</v>
      </c>
      <c r="BA1" s="13" t="s">
        <v>47</v>
      </c>
      <c r="BB1" s="13" t="s">
        <v>48</v>
      </c>
      <c r="BC1" s="13" t="s">
        <v>49</v>
      </c>
      <c r="BD1" s="13" t="s">
        <v>50</v>
      </c>
      <c r="BE1" s="13" t="s">
        <v>51</v>
      </c>
      <c r="BF1" s="14" t="s">
        <v>52</v>
      </c>
      <c r="BG1" s="14" t="s">
        <v>53</v>
      </c>
      <c r="BH1" s="13" t="s">
        <v>707</v>
      </c>
      <c r="BI1" s="14" t="s">
        <v>54</v>
      </c>
      <c r="BJ1" s="14" t="s">
        <v>55</v>
      </c>
      <c r="BK1" s="12" t="s">
        <v>56</v>
      </c>
      <c r="BL1" s="12" t="s">
        <v>57</v>
      </c>
      <c r="BM1" s="12" t="s">
        <v>705</v>
      </c>
      <c r="BN1" s="12" t="s">
        <v>706</v>
      </c>
      <c r="BO1" s="13" t="s">
        <v>58</v>
      </c>
      <c r="BP1" s="76" t="s">
        <v>675</v>
      </c>
      <c r="BQ1" s="76" t="s">
        <v>683</v>
      </c>
      <c r="BR1" s="13" t="s">
        <v>59</v>
      </c>
      <c r="BS1" s="13" t="s">
        <v>60</v>
      </c>
      <c r="BT1" s="14" t="s">
        <v>61</v>
      </c>
      <c r="BU1" s="13" t="s">
        <v>62</v>
      </c>
      <c r="BV1" s="13" t="s">
        <v>63</v>
      </c>
      <c r="BW1" s="13" t="s">
        <v>64</v>
      </c>
      <c r="BX1" s="13" t="s">
        <v>65</v>
      </c>
      <c r="BY1" s="13" t="s">
        <v>66</v>
      </c>
      <c r="BZ1" s="88" t="s">
        <v>67</v>
      </c>
      <c r="CA1" s="88" t="s">
        <v>68</v>
      </c>
      <c r="CB1" s="88" t="s">
        <v>69</v>
      </c>
      <c r="CC1" s="13" t="s">
        <v>70</v>
      </c>
      <c r="CD1" s="13" t="s">
        <v>71</v>
      </c>
      <c r="CE1" s="13" t="s">
        <v>72</v>
      </c>
      <c r="CF1" s="13" t="s">
        <v>73</v>
      </c>
      <c r="CG1" s="13" t="s">
        <v>74</v>
      </c>
      <c r="CH1" s="13" t="s">
        <v>75</v>
      </c>
      <c r="CI1" s="13" t="s">
        <v>76</v>
      </c>
      <c r="CJ1" s="13" t="s">
        <v>77</v>
      </c>
      <c r="CK1" s="13" t="s">
        <v>78</v>
      </c>
      <c r="CL1" s="13" t="s">
        <v>713</v>
      </c>
      <c r="CM1" s="13" t="s">
        <v>79</v>
      </c>
      <c r="CN1" s="13" t="s">
        <v>80</v>
      </c>
      <c r="CO1" s="13" t="s">
        <v>81</v>
      </c>
      <c r="CP1" s="13" t="s">
        <v>82</v>
      </c>
      <c r="CQ1" s="13" t="s">
        <v>83</v>
      </c>
      <c r="CR1" s="13" t="s">
        <v>84</v>
      </c>
      <c r="CS1" s="14" t="s">
        <v>85</v>
      </c>
      <c r="CT1" s="13" t="s">
        <v>86</v>
      </c>
      <c r="CU1" s="13" t="s">
        <v>87</v>
      </c>
      <c r="CV1" s="13" t="s">
        <v>88</v>
      </c>
      <c r="CW1" s="13" t="s">
        <v>89</v>
      </c>
      <c r="CX1" s="13" t="s">
        <v>90</v>
      </c>
      <c r="CY1" s="13" t="s">
        <v>91</v>
      </c>
      <c r="CZ1" s="13" t="s">
        <v>92</v>
      </c>
      <c r="DA1" s="13" t="s">
        <v>93</v>
      </c>
      <c r="DB1" s="13" t="s">
        <v>94</v>
      </c>
      <c r="DC1" s="13" t="s">
        <v>95</v>
      </c>
      <c r="DD1" s="13" t="s">
        <v>96</v>
      </c>
      <c r="DE1" s="13" t="s">
        <v>97</v>
      </c>
      <c r="DF1" s="13" t="s">
        <v>98</v>
      </c>
      <c r="DG1" s="13" t="s">
        <v>99</v>
      </c>
      <c r="DH1" s="20" t="s">
        <v>100</v>
      </c>
      <c r="DI1" s="20" t="s">
        <v>714</v>
      </c>
      <c r="DJ1" s="20" t="s">
        <v>715</v>
      </c>
      <c r="DK1" s="13" t="s">
        <v>101</v>
      </c>
      <c r="DL1" s="13" t="s">
        <v>717</v>
      </c>
      <c r="DM1" s="13" t="s">
        <v>102</v>
      </c>
      <c r="DN1" s="13" t="s">
        <v>103</v>
      </c>
      <c r="DO1" s="13" t="s">
        <v>104</v>
      </c>
      <c r="DP1" s="13" t="s">
        <v>105</v>
      </c>
      <c r="DQ1" s="13" t="s">
        <v>106</v>
      </c>
      <c r="DR1" s="13" t="s">
        <v>684</v>
      </c>
      <c r="DS1" s="13" t="s">
        <v>716</v>
      </c>
      <c r="DT1" s="13" t="s">
        <v>107</v>
      </c>
      <c r="DU1" s="13" t="s">
        <v>108</v>
      </c>
      <c r="DV1" s="13" t="s">
        <v>109</v>
      </c>
      <c r="DW1" s="13" t="s">
        <v>110</v>
      </c>
      <c r="DX1" s="13" t="s">
        <v>111</v>
      </c>
      <c r="DY1" s="13" t="s">
        <v>112</v>
      </c>
      <c r="DZ1" s="12" t="s">
        <v>687</v>
      </c>
      <c r="EA1" s="12" t="s">
        <v>688</v>
      </c>
      <c r="EB1" s="12" t="s">
        <v>689</v>
      </c>
      <c r="EC1" s="12" t="s">
        <v>690</v>
      </c>
      <c r="ED1" s="12" t="s">
        <v>691</v>
      </c>
      <c r="EE1" s="12" t="s">
        <v>692</v>
      </c>
      <c r="EF1" s="12" t="s">
        <v>693</v>
      </c>
      <c r="EG1" s="12" t="s">
        <v>694</v>
      </c>
      <c r="EH1" s="12" t="s">
        <v>695</v>
      </c>
      <c r="EI1" s="12" t="s">
        <v>709</v>
      </c>
      <c r="EJ1" s="12" t="s">
        <v>696</v>
      </c>
      <c r="EK1" s="12" t="s">
        <v>697</v>
      </c>
      <c r="EL1" s="79" t="s">
        <v>698</v>
      </c>
      <c r="EM1" s="12" t="s">
        <v>113</v>
      </c>
      <c r="EN1" s="12" t="s">
        <v>114</v>
      </c>
      <c r="EO1" s="12" t="s">
        <v>115</v>
      </c>
      <c r="EP1" s="12" t="s">
        <v>116</v>
      </c>
      <c r="EQ1" s="12" t="s">
        <v>117</v>
      </c>
      <c r="ER1" s="12" t="s">
        <v>118</v>
      </c>
      <c r="ES1" s="12" t="s">
        <v>119</v>
      </c>
      <c r="ET1" s="21" t="s">
        <v>120</v>
      </c>
      <c r="EU1" s="12" t="s">
        <v>121</v>
      </c>
      <c r="EV1" s="12" t="s">
        <v>122</v>
      </c>
      <c r="EW1" s="12" t="s">
        <v>123</v>
      </c>
      <c r="EX1" s="12" t="s">
        <v>124</v>
      </c>
      <c r="EY1" s="12" t="s">
        <v>125</v>
      </c>
      <c r="EZ1" s="12" t="s">
        <v>126</v>
      </c>
      <c r="FA1" s="12" t="s">
        <v>127</v>
      </c>
      <c r="FB1" s="21" t="s">
        <v>128</v>
      </c>
      <c r="FC1" s="21" t="s">
        <v>129</v>
      </c>
      <c r="FD1" s="18" t="s">
        <v>130</v>
      </c>
      <c r="FE1" s="22" t="s">
        <v>131</v>
      </c>
      <c r="FF1" s="18" t="s">
        <v>132</v>
      </c>
      <c r="FG1" s="18" t="s">
        <v>133</v>
      </c>
      <c r="FH1" s="23" t="s">
        <v>134</v>
      </c>
      <c r="FI1" s="18" t="s">
        <v>135</v>
      </c>
      <c r="FJ1" s="18" t="s">
        <v>699</v>
      </c>
      <c r="FK1" s="18" t="s">
        <v>136</v>
      </c>
      <c r="FL1" s="18" t="s">
        <v>137</v>
      </c>
      <c r="FM1" s="18" t="s">
        <v>138</v>
      </c>
      <c r="FN1" s="18" t="s">
        <v>139</v>
      </c>
      <c r="FO1" s="18" t="s">
        <v>140</v>
      </c>
      <c r="FP1" s="23" t="s">
        <v>141</v>
      </c>
      <c r="FQ1" s="18" t="s">
        <v>700</v>
      </c>
      <c r="FR1" s="18" t="s">
        <v>701</v>
      </c>
      <c r="FS1" s="18" t="s">
        <v>142</v>
      </c>
      <c r="FT1" s="18" t="s">
        <v>143</v>
      </c>
      <c r="FU1" s="18" t="s">
        <v>702</v>
      </c>
      <c r="FV1" s="23" t="s">
        <v>144</v>
      </c>
      <c r="FW1" s="18" t="s">
        <v>703</v>
      </c>
      <c r="FX1" s="18" t="s">
        <v>145</v>
      </c>
      <c r="FY1" s="24" t="s">
        <v>146</v>
      </c>
      <c r="FZ1" s="24" t="s">
        <v>704</v>
      </c>
      <c r="GA1" s="23" t="s">
        <v>147</v>
      </c>
      <c r="GB1" s="18" t="s">
        <v>148</v>
      </c>
      <c r="GC1" s="18" t="s">
        <v>149</v>
      </c>
      <c r="GD1" s="18" t="s">
        <v>150</v>
      </c>
      <c r="GE1" s="18" t="s">
        <v>151</v>
      </c>
      <c r="GF1" s="18" t="s">
        <v>152</v>
      </c>
      <c r="GG1" s="18" t="s">
        <v>153</v>
      </c>
      <c r="GH1" s="18" t="s">
        <v>154</v>
      </c>
      <c r="GI1" s="18" t="s">
        <v>155</v>
      </c>
      <c r="GJ1" s="18" t="s">
        <v>156</v>
      </c>
      <c r="GK1" s="18" t="s">
        <v>157</v>
      </c>
      <c r="GL1" s="18" t="s">
        <v>158</v>
      </c>
      <c r="GM1" s="18" t="s">
        <v>159</v>
      </c>
      <c r="GN1" s="18" t="s">
        <v>160</v>
      </c>
      <c r="GO1" s="18" t="s">
        <v>161</v>
      </c>
      <c r="GP1" s="18" t="s">
        <v>162</v>
      </c>
      <c r="GQ1" s="18" t="s">
        <v>163</v>
      </c>
      <c r="GR1" s="18" t="s">
        <v>164</v>
      </c>
      <c r="GS1" s="23" t="s">
        <v>165</v>
      </c>
      <c r="GT1" s="18" t="s">
        <v>166</v>
      </c>
      <c r="GU1" s="18" t="s">
        <v>167</v>
      </c>
      <c r="GV1" s="18" t="s">
        <v>168</v>
      </c>
      <c r="GW1" s="18" t="s">
        <v>169</v>
      </c>
      <c r="GX1" s="18" t="s">
        <v>170</v>
      </c>
      <c r="GY1" s="18" t="s">
        <v>171</v>
      </c>
      <c r="GZ1" s="18" t="s">
        <v>172</v>
      </c>
      <c r="HA1" s="18" t="s">
        <v>173</v>
      </c>
      <c r="HB1" s="18" t="s">
        <v>174</v>
      </c>
      <c r="HC1" s="18" t="s">
        <v>175</v>
      </c>
      <c r="HD1" s="18" t="s">
        <v>176</v>
      </c>
      <c r="HE1" s="18" t="s">
        <v>177</v>
      </c>
      <c r="HF1" s="18" t="s">
        <v>178</v>
      </c>
      <c r="HG1" s="18" t="s">
        <v>179</v>
      </c>
      <c r="HH1" s="18" t="s">
        <v>180</v>
      </c>
      <c r="HI1" s="18" t="s">
        <v>181</v>
      </c>
      <c r="HJ1" s="18" t="s">
        <v>182</v>
      </c>
      <c r="HK1" s="23" t="s">
        <v>183</v>
      </c>
      <c r="HL1" s="98" t="s">
        <v>967</v>
      </c>
      <c r="HM1" s="23" t="s">
        <v>718</v>
      </c>
      <c r="HN1" s="23" t="s">
        <v>719</v>
      </c>
      <c r="HO1" s="23" t="s">
        <v>720</v>
      </c>
      <c r="HP1" s="23" t="s">
        <v>721</v>
      </c>
      <c r="HQ1" s="23" t="s">
        <v>722</v>
      </c>
      <c r="HR1" s="23" t="s">
        <v>723</v>
      </c>
      <c r="HS1" s="23" t="s">
        <v>724</v>
      </c>
      <c r="HT1" s="23" t="s">
        <v>725</v>
      </c>
      <c r="HU1" s="25" t="s">
        <v>184</v>
      </c>
      <c r="HV1" s="25" t="s">
        <v>185</v>
      </c>
      <c r="HW1" s="25" t="s">
        <v>186</v>
      </c>
      <c r="HX1" s="25" t="s">
        <v>187</v>
      </c>
      <c r="HY1" s="25" t="s">
        <v>188</v>
      </c>
      <c r="HZ1" s="25" t="s">
        <v>189</v>
      </c>
      <c r="IA1" s="25" t="s">
        <v>685</v>
      </c>
      <c r="IB1" s="25" t="s">
        <v>686</v>
      </c>
      <c r="IC1" s="25" t="s">
        <v>190</v>
      </c>
      <c r="ID1" s="25" t="s">
        <v>191</v>
      </c>
      <c r="IE1" s="25" t="s">
        <v>192</v>
      </c>
      <c r="IF1" s="25" t="s">
        <v>193</v>
      </c>
      <c r="IG1" s="25" t="s">
        <v>726</v>
      </c>
      <c r="IH1" s="25" t="s">
        <v>727</v>
      </c>
      <c r="II1" s="25" t="s">
        <v>194</v>
      </c>
      <c r="IJ1" s="25" t="s">
        <v>195</v>
      </c>
      <c r="IK1" s="25" t="s">
        <v>196</v>
      </c>
      <c r="IL1" s="25" t="s">
        <v>197</v>
      </c>
      <c r="IM1" s="61" t="s">
        <v>728</v>
      </c>
      <c r="IN1" s="61" t="s">
        <v>729</v>
      </c>
      <c r="IO1" s="61" t="s">
        <v>730</v>
      </c>
      <c r="IP1" s="62" t="s">
        <v>731</v>
      </c>
      <c r="IQ1" s="62" t="s">
        <v>732</v>
      </c>
      <c r="IR1" s="61" t="s">
        <v>733</v>
      </c>
    </row>
    <row r="2" spans="1:252" ht="17.399999999999999" x14ac:dyDescent="0.3">
      <c r="A2" s="26" t="s">
        <v>198</v>
      </c>
      <c r="B2" s="27"/>
      <c r="C2" s="27"/>
      <c r="D2" s="27"/>
      <c r="E2" s="27"/>
      <c r="F2" s="27"/>
      <c r="G2" s="28"/>
      <c r="H2" s="29"/>
      <c r="I2" s="30">
        <f>SUM(I3:I146)</f>
        <v>1444038</v>
      </c>
      <c r="J2" s="29">
        <f>SUM(J3:J146)</f>
        <v>133</v>
      </c>
      <c r="K2" s="29">
        <f>SUM(K3:K146)</f>
        <v>4</v>
      </c>
      <c r="L2" s="29">
        <f>SUM(L3:L146)</f>
        <v>0</v>
      </c>
      <c r="M2" s="29">
        <f>SUM(M3:M146)</f>
        <v>0</v>
      </c>
      <c r="N2" s="29">
        <f>SUM(N3:N146)</f>
        <v>7742</v>
      </c>
      <c r="O2" s="31">
        <f>SUM(O3:O146)</f>
        <v>7370</v>
      </c>
      <c r="P2" s="29">
        <f>SUM(P3:P146)</f>
        <v>17747.5</v>
      </c>
      <c r="Q2" s="31">
        <f>SUM(Q3:Q146)</f>
        <v>106</v>
      </c>
      <c r="R2" s="29">
        <f>COUNTIF(R3:R145,"ja")</f>
        <v>69</v>
      </c>
      <c r="S2" s="30">
        <f>SUM(S3:S146)</f>
        <v>514</v>
      </c>
      <c r="T2" s="30">
        <f>SUM(T3:T146)</f>
        <v>8</v>
      </c>
      <c r="U2" s="29">
        <f>SUM(U3:U146)</f>
        <v>21903</v>
      </c>
      <c r="V2" s="29">
        <f>SUM(V3:V146)</f>
        <v>3735</v>
      </c>
      <c r="W2" s="29">
        <f>SUM(W3:W146)</f>
        <v>201363</v>
      </c>
      <c r="X2" s="29">
        <f>SUM(X3:X146)</f>
        <v>0</v>
      </c>
      <c r="Y2" s="29">
        <f>SUM(Y3:Y146)</f>
        <v>505697</v>
      </c>
      <c r="Z2" s="29">
        <f>SUM(Z3:Z146)</f>
        <v>653057</v>
      </c>
      <c r="AA2" s="29">
        <f>SUM(AA3:AA146)</f>
        <v>555580</v>
      </c>
      <c r="AB2" s="29"/>
      <c r="AC2" s="29">
        <f>SUM(AC3:AC146)</f>
        <v>504532</v>
      </c>
      <c r="AD2" s="29">
        <f>SUM(AD3:AD146)</f>
        <v>653057</v>
      </c>
      <c r="AE2" s="29">
        <f>SUM(AE3:AE146)</f>
        <v>1165</v>
      </c>
      <c r="AF2" s="29">
        <f>SUM(AF3:AF146)</f>
        <v>441878</v>
      </c>
      <c r="AG2" s="29">
        <f>SUM(AG3:AG146)</f>
        <v>467994</v>
      </c>
      <c r="AH2" s="29">
        <f>SUM(AH3:AH146)</f>
        <v>54522</v>
      </c>
      <c r="AI2" s="29">
        <f>SUM(AI3:AI146)</f>
        <v>24056</v>
      </c>
      <c r="AJ2" s="29">
        <f>SUM(AJ3:AJ146)</f>
        <v>134344</v>
      </c>
      <c r="AK2" s="29">
        <f>SUM(AK3:AK146)</f>
        <v>122902</v>
      </c>
      <c r="AL2" s="29">
        <f>SUM(AL3:AL146)</f>
        <v>242409</v>
      </c>
      <c r="AM2" s="29">
        <f>SUM(AM3:AM146)</f>
        <v>303568</v>
      </c>
      <c r="AN2" s="29">
        <f>SUM(AN3:AN146)</f>
        <v>10603</v>
      </c>
      <c r="AO2" s="29">
        <f>SUM(AO3:AO146)</f>
        <v>17325</v>
      </c>
      <c r="AP2" s="29">
        <f>SUM(AP3:AP146)</f>
        <v>62654</v>
      </c>
      <c r="AQ2" s="29">
        <f>SUM(AQ3:AQ146)</f>
        <v>87586</v>
      </c>
      <c r="AR2" s="29">
        <f>SUM(AR3:AR146)</f>
        <v>58326</v>
      </c>
      <c r="AS2" s="29">
        <f>SUM(AS3:AS146)</f>
        <v>81094</v>
      </c>
      <c r="AT2" s="29">
        <f>SUM(AT3:AT146)</f>
        <v>45069</v>
      </c>
      <c r="AU2" s="29">
        <f>SUM(AU3:AU146)</f>
        <v>63514</v>
      </c>
      <c r="AV2" s="29">
        <f>SUM(AV3:AV146)</f>
        <v>12476</v>
      </c>
      <c r="AW2" s="29">
        <f>SUM(AW3:AW146)</f>
        <v>16402</v>
      </c>
      <c r="AX2" s="29">
        <f>SUM(AX3:AX146)</f>
        <v>434</v>
      </c>
      <c r="AY2" s="29">
        <f>SUM(AY3:AY146)</f>
        <v>999</v>
      </c>
      <c r="AZ2" s="29">
        <f>SUM(AZ3:AZ146)</f>
        <v>4675</v>
      </c>
      <c r="BA2" s="29">
        <f>SUM(BA3:BA146)</f>
        <v>6671</v>
      </c>
      <c r="BB2" s="29">
        <f>SUM(BB3:BB146)</f>
        <v>4053</v>
      </c>
      <c r="BC2" s="29">
        <f>SUM(BC3:BC146)</f>
        <v>5996</v>
      </c>
      <c r="BD2" s="29">
        <f>SUM(BD3:BD146)</f>
        <v>622</v>
      </c>
      <c r="BE2" s="29">
        <f>SUM(BE3:BE146)</f>
        <v>675</v>
      </c>
      <c r="BF2" s="29">
        <f>SUM(BF3:BF146)</f>
        <v>0</v>
      </c>
      <c r="BG2" s="73">
        <v>20372</v>
      </c>
      <c r="BH2" s="74" t="s">
        <v>949</v>
      </c>
      <c r="BI2" s="27">
        <f>SUM(BI3:BI146)</f>
        <v>97477</v>
      </c>
      <c r="BJ2" s="29">
        <f>SUM(BJ3:BJ146)</f>
        <v>34576</v>
      </c>
      <c r="BK2" s="29">
        <f>SUM(BK3:BK146)</f>
        <v>45924</v>
      </c>
      <c r="BL2" s="29">
        <f>SUM(BL3:BL146)</f>
        <v>34</v>
      </c>
      <c r="BM2" s="29">
        <f>SUM(BM3:BM146)</f>
        <v>51387</v>
      </c>
      <c r="BN2" s="29"/>
      <c r="BO2" s="29">
        <f>SUM(BO3:BO146)</f>
        <v>536</v>
      </c>
      <c r="BP2" s="74">
        <v>65</v>
      </c>
      <c r="BQ2" s="29">
        <f>COUNTIF(BQ3:BQ145,"ja")</f>
        <v>54</v>
      </c>
      <c r="BR2" s="29">
        <f>SUM(BR3:BR146)</f>
        <v>3111</v>
      </c>
      <c r="BS2" s="29">
        <f>SUM(BS3:BS146)</f>
        <v>746</v>
      </c>
      <c r="BT2" s="29">
        <f>SUM(BT3:BT146)</f>
        <v>786777</v>
      </c>
      <c r="BU2" s="29">
        <f>SUM(BU3:BU146)</f>
        <v>259274</v>
      </c>
      <c r="BV2" s="29">
        <f>SUM(BV3:BV146)</f>
        <v>12297</v>
      </c>
      <c r="BW2" s="29">
        <f>SUM(BW3:BW146)</f>
        <v>243876</v>
      </c>
      <c r="BX2" s="29">
        <f>SUM(BX3:BX146)</f>
        <v>283627</v>
      </c>
      <c r="BY2" s="29">
        <f>SUM(BY3:BY146)</f>
        <v>69250</v>
      </c>
      <c r="BZ2" s="80">
        <f>SUM(BZ3:BZ146)</f>
        <v>856027</v>
      </c>
      <c r="CA2" s="80">
        <f>SUM(CA3:CA146)</f>
        <v>286947</v>
      </c>
      <c r="CB2" s="80">
        <f>SUM(CB3:CB146)</f>
        <v>173069</v>
      </c>
      <c r="CC2" s="29">
        <f>SUM(CC3:CC146)</f>
        <v>0</v>
      </c>
      <c r="CD2" s="29">
        <f>SUM(CD3:CD146)</f>
        <v>20746</v>
      </c>
      <c r="CE2" s="29">
        <f>SUM(CE3:CE146)</f>
        <v>33971</v>
      </c>
      <c r="CF2" s="29">
        <f>SUM(CF3:CF146)</f>
        <v>77</v>
      </c>
      <c r="CG2" s="29">
        <f>SUM(CG3:CG146)</f>
        <v>0</v>
      </c>
      <c r="CH2" s="29">
        <f>SUM(CH3:CH146)</f>
        <v>118275</v>
      </c>
      <c r="CI2" s="29">
        <f>SUM(CI3:CI146)</f>
        <v>51644</v>
      </c>
      <c r="CJ2" s="29">
        <f>SUM(CJ3:CJ146)</f>
        <v>0</v>
      </c>
      <c r="CK2" s="29">
        <f>SUM(CK3:CK146)</f>
        <v>4.2</v>
      </c>
      <c r="CL2" s="29">
        <f>SUM(CL3:CL146)</f>
        <v>12</v>
      </c>
      <c r="CM2" s="29">
        <f>SUM(CM3:CM146)</f>
        <v>1.51</v>
      </c>
      <c r="CN2" s="29">
        <f>SUM(CN3:CN146)</f>
        <v>0</v>
      </c>
      <c r="CO2" s="29">
        <f>SUM(CO3:CO146)</f>
        <v>0</v>
      </c>
      <c r="CP2" s="29">
        <f>SUM(CP3:CP146)</f>
        <v>0</v>
      </c>
      <c r="CQ2" s="29">
        <f>SUM(CQ3:CQ146)</f>
        <v>4.51</v>
      </c>
      <c r="CR2" s="29">
        <f>SUM(CR3:CR146)</f>
        <v>1281</v>
      </c>
      <c r="CS2" s="29" t="e">
        <f>SUM(CS3:CS146)</f>
        <v>#VALUE!</v>
      </c>
      <c r="CT2" s="29">
        <f>SUM(CT3:CT146)</f>
        <v>95901</v>
      </c>
      <c r="CU2" s="29">
        <f>SUM(CU3:CU146)</f>
        <v>0</v>
      </c>
      <c r="CV2" s="29">
        <f>SUM(CV3:CV146)</f>
        <v>3327.5</v>
      </c>
      <c r="CW2" s="29">
        <f>SUM(CW3:CW146)</f>
        <v>361</v>
      </c>
      <c r="CX2" s="29">
        <f>SUM(CX3:CX146)</f>
        <v>32</v>
      </c>
      <c r="CY2" s="29">
        <f>SUM(CY3:CY146)</f>
        <v>14</v>
      </c>
      <c r="CZ2" s="29">
        <f>COUNTIF(CZ3:CZ145,"ja")</f>
        <v>88</v>
      </c>
      <c r="DA2" s="29">
        <f>COUNTIF(DA3:DA145,"ja")</f>
        <v>79</v>
      </c>
      <c r="DB2" s="29">
        <f>COUNTIF(DB3:DB145,"ja")</f>
        <v>73</v>
      </c>
      <c r="DC2" s="29">
        <f>COUNTIF(DC3:DC145,"ja")</f>
        <v>34</v>
      </c>
      <c r="DD2" s="29">
        <f>COUNTIF(DD3:DD145,"ja")</f>
        <v>78</v>
      </c>
      <c r="DE2" s="29">
        <f>COUNTIF(DE3:DE145,"ja")</f>
        <v>19</v>
      </c>
      <c r="DF2" s="29">
        <f>COUNTIF(DF3:DF145,"ja")</f>
        <v>36</v>
      </c>
      <c r="DG2" s="29">
        <f>COUNTIF(DG3:DG145,"ja")</f>
        <v>31</v>
      </c>
      <c r="DH2" s="29">
        <f>COUNTIF(DH3:DH145,"ja")</f>
        <v>49</v>
      </c>
      <c r="DI2" s="29">
        <f>SUM(DI3:DI146)</f>
        <v>265</v>
      </c>
      <c r="DJ2" s="29">
        <f>SUM(DJ3:DJ146)</f>
        <v>30</v>
      </c>
      <c r="DK2" s="29">
        <f>SUM(DK3:DK146)</f>
        <v>1030</v>
      </c>
      <c r="DL2" s="29">
        <f>SUM(DL3:DL146)</f>
        <v>57</v>
      </c>
      <c r="DM2" s="29">
        <f>SUM(DM3:DM146)</f>
        <v>270</v>
      </c>
      <c r="DN2" s="29">
        <f>SUM(DN3:DN146)</f>
        <v>417</v>
      </c>
      <c r="DO2" s="29">
        <f>SUM(DO3:DO146)</f>
        <v>127</v>
      </c>
      <c r="DP2" s="29">
        <f>SUM(DP3:DP146)</f>
        <v>156</v>
      </c>
      <c r="DQ2" s="29">
        <f>SUM(DQ3:DQ146)</f>
        <v>60</v>
      </c>
      <c r="DR2" s="29">
        <f>SUM(DR3:DR146)</f>
        <v>16777</v>
      </c>
      <c r="DS2" s="29">
        <f>SUM(DS3:DS146)</f>
        <v>686</v>
      </c>
      <c r="DT2" s="29">
        <f>SUM(DT3:DT146)</f>
        <v>7</v>
      </c>
      <c r="DU2" s="29">
        <f>SUM(DU3:DU146)</f>
        <v>0</v>
      </c>
      <c r="DV2" s="29">
        <f>SUM(DV3:DV146)</f>
        <v>0</v>
      </c>
      <c r="DW2" s="29">
        <f>COUNTIF(DW3:DW145,"ja")</f>
        <v>0</v>
      </c>
      <c r="DX2" s="29">
        <f>COUNTIF(DX3:DX145,"ja")</f>
        <v>51</v>
      </c>
      <c r="DY2" s="29">
        <f>COUNTA(DY3:DY146)</f>
        <v>2</v>
      </c>
      <c r="DZ2" s="29">
        <f>COUNTIF(DZ3:DZ145,"ja")</f>
        <v>29</v>
      </c>
      <c r="EA2" s="29">
        <f>SUM(EA3:EA146)</f>
        <v>42501</v>
      </c>
      <c r="EB2" s="29">
        <f>SUM(EB3:EB146)</f>
        <v>121842</v>
      </c>
      <c r="EC2" s="29">
        <f>SUM(EC3:EC146)</f>
        <v>117034</v>
      </c>
      <c r="ED2" s="29">
        <f>SUM(ED3:ED146)</f>
        <v>11432</v>
      </c>
      <c r="EE2" s="29">
        <f>SUM(EE3:EE146)</f>
        <v>7908</v>
      </c>
      <c r="EF2" s="29">
        <f>SUM(EF3:EF146)</f>
        <v>10641</v>
      </c>
      <c r="EG2" s="29">
        <f>SUM(EG3:EG146)</f>
        <v>9841.9</v>
      </c>
      <c r="EH2" s="29">
        <f>SUM(EH3:EH146)</f>
        <v>28588</v>
      </c>
      <c r="EI2" s="29">
        <f>SUM(EI3:EI146)</f>
        <v>54794</v>
      </c>
      <c r="EJ2" s="29">
        <f>SUM(EJ3:EJ146)</f>
        <v>65337</v>
      </c>
      <c r="EK2" s="29">
        <f>SUM(EK3:EK146)</f>
        <v>51685.2</v>
      </c>
      <c r="EL2" s="80">
        <f>SUM(EL3:EL146)</f>
        <v>521604.1</v>
      </c>
      <c r="EM2" s="29">
        <f>SUM(EM3:EM146)</f>
        <v>17</v>
      </c>
      <c r="EN2" s="29">
        <f>SUM(EN3:EN146)</f>
        <v>50</v>
      </c>
      <c r="EO2" s="29">
        <f>SUM(EO3:EO146)</f>
        <v>65</v>
      </c>
      <c r="EP2" s="29">
        <f>SUM(EP3:EP146)</f>
        <v>191</v>
      </c>
      <c r="EQ2" s="29">
        <f>SUM(EQ3:EQ146)</f>
        <v>319</v>
      </c>
      <c r="ER2" s="29">
        <f>SUM(ER3:ER146)</f>
        <v>356</v>
      </c>
      <c r="ES2" s="29">
        <f>SUM(ES3:ES146)</f>
        <v>180</v>
      </c>
      <c r="ET2" s="29">
        <f>SUM(ET3:ET146)</f>
        <v>1178</v>
      </c>
      <c r="EU2" s="29">
        <f>SUM(EU3:EU146)</f>
        <v>2</v>
      </c>
      <c r="EV2" s="29">
        <f>SUM(EV3:EV146)</f>
        <v>12</v>
      </c>
      <c r="EW2" s="29">
        <f>SUM(EW3:EW146)</f>
        <v>12</v>
      </c>
      <c r="EX2" s="29">
        <f>SUM(EX3:EX146)</f>
        <v>12</v>
      </c>
      <c r="EY2" s="29">
        <f>SUM(EY3:EY146)</f>
        <v>25</v>
      </c>
      <c r="EZ2" s="29">
        <f>SUM(EZ3:EZ146)</f>
        <v>35</v>
      </c>
      <c r="FA2" s="29">
        <f>SUM(FA3:FA146)</f>
        <v>23</v>
      </c>
      <c r="FB2" s="29">
        <f>SUM(FB3:FB146)</f>
        <v>120</v>
      </c>
      <c r="FC2" s="29">
        <f>SUM(FC3:FC146)</f>
        <v>1298</v>
      </c>
      <c r="FD2" s="29">
        <f>SUM(FD3:FD146)</f>
        <v>258</v>
      </c>
      <c r="FE2" s="29">
        <f>SUM(FE3:FE146)</f>
        <v>359</v>
      </c>
      <c r="FF2" s="29">
        <f>SUM(FF3:FF146)</f>
        <v>342</v>
      </c>
      <c r="FG2" s="29">
        <f>SUM(FG3:FG146)</f>
        <v>263</v>
      </c>
      <c r="FH2" s="29">
        <f>SUM(FH3:FH146)</f>
        <v>1252</v>
      </c>
      <c r="FI2" s="29">
        <f>SUM(FI3:FI146)</f>
        <v>21</v>
      </c>
      <c r="FJ2" s="29">
        <f>SUM(FJ3:FJ146)</f>
        <v>3</v>
      </c>
      <c r="FK2" s="29">
        <f>SUM(FK3:FK146)</f>
        <v>215</v>
      </c>
      <c r="FL2" s="29">
        <f>SUM(FL3:FL146)</f>
        <v>186</v>
      </c>
      <c r="FM2" s="29">
        <f>SUM(FM3:FM146)</f>
        <v>67</v>
      </c>
      <c r="FN2" s="29">
        <f>SUM(FN3:FN146)</f>
        <v>6</v>
      </c>
      <c r="FO2" s="29">
        <f>SUM(FO3:FO146)</f>
        <v>171</v>
      </c>
      <c r="FP2" s="29">
        <f>SUM(FP3:FP146)</f>
        <v>669</v>
      </c>
      <c r="FQ2" s="29">
        <f>SUM(FQ3:FQ146)</f>
        <v>4</v>
      </c>
      <c r="FR2" s="29">
        <f>SUM(FR3:FR146)</f>
        <v>20</v>
      </c>
      <c r="FS2" s="29">
        <f>SUM(FS3:FS146)</f>
        <v>84</v>
      </c>
      <c r="FT2" s="29">
        <f>SUM(FT3:FT146)</f>
        <v>13</v>
      </c>
      <c r="FU2" s="29">
        <f>SUM(FU3:FU146)</f>
        <v>19</v>
      </c>
      <c r="FV2" s="29">
        <f>SUM(FV3:FV146)</f>
        <v>140</v>
      </c>
      <c r="FW2" s="29">
        <f>SUM(FW3:FW146)</f>
        <v>103</v>
      </c>
      <c r="FX2" s="29">
        <f>SUM(FX3:FX146)</f>
        <v>53</v>
      </c>
      <c r="FY2" s="29">
        <f>SUM(FY3:FY146)</f>
        <v>156</v>
      </c>
      <c r="FZ2" s="29">
        <f>SUM(FZ3:FZ145)</f>
        <v>54</v>
      </c>
      <c r="GA2" s="29">
        <f>SUM(GA3:GA146)</f>
        <v>1019</v>
      </c>
      <c r="GB2" s="29">
        <f>SUM(GB3:GB146)</f>
        <v>68</v>
      </c>
      <c r="GC2" s="29">
        <f>SUM(GC3:GC146)</f>
        <v>25</v>
      </c>
      <c r="GD2" s="29">
        <f>SUM(GD3:GD146)</f>
        <v>52</v>
      </c>
      <c r="GE2" s="29">
        <f>SUM(GE3:GE146)</f>
        <v>14</v>
      </c>
      <c r="GF2" s="29">
        <f>SUM(GF3:GF146)</f>
        <v>56</v>
      </c>
      <c r="GG2" s="29">
        <f>SUM(GG3:GG146)</f>
        <v>11</v>
      </c>
      <c r="GH2" s="29">
        <f>SUM(GH3:GH146)</f>
        <v>8</v>
      </c>
      <c r="GI2" s="29">
        <f>SUM(GI3:GI146)</f>
        <v>24</v>
      </c>
      <c r="GJ2" s="29">
        <f>SUM(GJ3:GJ146)</f>
        <v>22</v>
      </c>
      <c r="GK2" s="29">
        <f>SUM(GK3:GK146)</f>
        <v>3</v>
      </c>
      <c r="GL2" s="29">
        <f>SUM(GL3:GL146)</f>
        <v>11</v>
      </c>
      <c r="GM2" s="29">
        <f>SUM(GM3:GM146)</f>
        <v>27</v>
      </c>
      <c r="GN2" s="29">
        <f>SUM(GN3:GN146)</f>
        <v>54</v>
      </c>
      <c r="GO2" s="29">
        <f>SUM(GO3:GO146)</f>
        <v>57</v>
      </c>
      <c r="GP2" s="29">
        <f>SUM(GP3:GP146)</f>
        <v>19</v>
      </c>
      <c r="GQ2" s="29">
        <f>SUM(GQ3:GQ146)</f>
        <v>43</v>
      </c>
      <c r="GR2" s="29">
        <f>SUM(GR3:GR146)</f>
        <v>6</v>
      </c>
      <c r="GS2" s="29">
        <f>SUM(GS3:GS146)</f>
        <v>500</v>
      </c>
      <c r="GT2" s="29">
        <f>SUM(GT3:GT146)</f>
        <v>30</v>
      </c>
      <c r="GU2" s="29">
        <f>SUM(GU3:GU146)</f>
        <v>8</v>
      </c>
      <c r="GV2" s="29">
        <f>SUM(GV3:GV146)</f>
        <v>68</v>
      </c>
      <c r="GW2" s="29">
        <f>SUM(GW3:GW146)</f>
        <v>10</v>
      </c>
      <c r="GX2" s="29">
        <f>SUM(GX3:GX146)</f>
        <v>40</v>
      </c>
      <c r="GY2" s="29">
        <f>SUM(GY3:GY146)</f>
        <v>7</v>
      </c>
      <c r="GZ2" s="29">
        <f>SUM(GZ3:GZ146)</f>
        <v>4</v>
      </c>
      <c r="HA2" s="29">
        <f>SUM(HA3:HA146)</f>
        <v>5</v>
      </c>
      <c r="HB2" s="29">
        <f>SUM(HB3:HB146)</f>
        <v>9</v>
      </c>
      <c r="HC2" s="29">
        <f>SUM(HC3:HC146)</f>
        <v>1</v>
      </c>
      <c r="HD2" s="29">
        <f>SUM(HD3:HD146)</f>
        <v>2</v>
      </c>
      <c r="HE2" s="29">
        <f>SUM(HE3:HE146)</f>
        <v>12</v>
      </c>
      <c r="HF2" s="29">
        <f>SUM(HF3:HF146)</f>
        <v>26</v>
      </c>
      <c r="HG2" s="29">
        <f>SUM(HG3:HG146)</f>
        <v>36</v>
      </c>
      <c r="HH2" s="29">
        <f>SUM(HH3:HH146)</f>
        <v>9</v>
      </c>
      <c r="HI2" s="29">
        <f>SUM(HI3:HI146)</f>
        <v>33</v>
      </c>
      <c r="HJ2" s="29">
        <f>SUM(HJ3:HJ146)</f>
        <v>4</v>
      </c>
      <c r="HK2" s="29">
        <f>SUM(HK3:HK146)</f>
        <v>304</v>
      </c>
      <c r="HL2" s="99">
        <f>COUNTA(HL3:HL146)</f>
        <v>102</v>
      </c>
      <c r="HM2" s="29">
        <f>COUNTA(HM3:HM146)</f>
        <v>75</v>
      </c>
      <c r="HN2" s="29">
        <f>COUNTIF(HN3:HN145,"ja")</f>
        <v>105</v>
      </c>
      <c r="HO2" s="29">
        <f>COUNTIF(HO3:HO145,"ja")</f>
        <v>31</v>
      </c>
      <c r="HP2" s="29">
        <f>COUNTIF(HP3:HP145,"ja")</f>
        <v>65</v>
      </c>
      <c r="HQ2" s="29">
        <f>COUNTA(HQ3:HQ146)</f>
        <v>97</v>
      </c>
      <c r="HR2" s="29">
        <f>COUNTIF(HR3:HR145,"ja")</f>
        <v>91</v>
      </c>
      <c r="HS2" s="29">
        <f>COUNTIF(HS3:HS145,"ja")</f>
        <v>58</v>
      </c>
      <c r="HT2" s="29">
        <f>COUNTIF(HT3:HT145,"ja")</f>
        <v>107</v>
      </c>
      <c r="HU2" s="29">
        <f>SUM(HU3:HU146)</f>
        <v>90</v>
      </c>
      <c r="HV2" s="29">
        <f>SUM(HV3:HV146)</f>
        <v>157</v>
      </c>
      <c r="HW2" s="29">
        <f>SUM(HW3:HW146)</f>
        <v>17</v>
      </c>
      <c r="HX2" s="29">
        <f>SUM(HX3:HX146)</f>
        <v>0</v>
      </c>
      <c r="HY2" s="29">
        <f>SUM(HY3:HY146)</f>
        <v>0</v>
      </c>
      <c r="HZ2" s="29">
        <f>SUM(HZ3:HZ146)</f>
        <v>5</v>
      </c>
      <c r="IA2" s="29">
        <f>SUM(IA3:IA146)</f>
        <v>37</v>
      </c>
      <c r="IB2" s="29">
        <f>SUM(IB3:IB146)</f>
        <v>27</v>
      </c>
      <c r="IC2" s="29">
        <f>SUM(IC3:IC146)</f>
        <v>31</v>
      </c>
      <c r="ID2" s="29">
        <f>SUM(ID3:ID146)</f>
        <v>10</v>
      </c>
      <c r="IE2" s="29">
        <f>SUM(IE3:IE146)</f>
        <v>0</v>
      </c>
      <c r="IF2" s="29">
        <f>SUM(IF3:IF146)</f>
        <v>0</v>
      </c>
      <c r="IG2" s="29">
        <f>SUM(IG3:IG146)</f>
        <v>0</v>
      </c>
      <c r="IH2" s="29">
        <f>SUM(IH3:IH146)</f>
        <v>0</v>
      </c>
      <c r="II2" s="29">
        <f>SUM(II3:II146)</f>
        <v>0</v>
      </c>
      <c r="IJ2" s="29">
        <f>SUM(IJ3:IJ146)</f>
        <v>3</v>
      </c>
      <c r="IK2" s="29">
        <f>SUM(IK3:IK146)</f>
        <v>18</v>
      </c>
      <c r="IL2" s="29">
        <f>SUM(IL3:IL146)</f>
        <v>0</v>
      </c>
      <c r="IM2" s="63">
        <f>SUM(IM3:IM146)</f>
        <v>757</v>
      </c>
      <c r="IN2" s="63">
        <f>SUM(IN3:IN146)</f>
        <v>2</v>
      </c>
      <c r="IO2" s="63">
        <f>SUM(IO3:IO146)</f>
        <v>0</v>
      </c>
      <c r="IP2" s="63">
        <f>SUM(IP3:IP146)</f>
        <v>54</v>
      </c>
      <c r="IQ2" s="63">
        <f>SUM(IQ3:IQ146)</f>
        <v>0</v>
      </c>
      <c r="IR2" s="63">
        <f>SUM(IR3:IS146)</f>
        <v>16</v>
      </c>
    </row>
    <row r="3" spans="1:252" ht="52.8" x14ac:dyDescent="0.25">
      <c r="A3" s="1" t="s">
        <v>199</v>
      </c>
      <c r="B3" s="32" t="s">
        <v>200</v>
      </c>
      <c r="C3" s="33" t="s">
        <v>200</v>
      </c>
      <c r="D3" s="33" t="s">
        <v>710</v>
      </c>
      <c r="E3" s="2" t="s">
        <v>201</v>
      </c>
      <c r="F3" s="1" t="s">
        <v>202</v>
      </c>
      <c r="G3" s="1" t="s">
        <v>203</v>
      </c>
      <c r="H3" s="1" t="s">
        <v>204</v>
      </c>
      <c r="I3" s="34">
        <v>16543</v>
      </c>
      <c r="J3" s="1">
        <v>1</v>
      </c>
      <c r="K3" s="3">
        <v>0</v>
      </c>
      <c r="L3" s="3">
        <v>0</v>
      </c>
      <c r="M3" s="3">
        <v>0</v>
      </c>
      <c r="N3" s="4">
        <v>25</v>
      </c>
      <c r="O3" s="4">
        <v>25</v>
      </c>
      <c r="P3" s="4" t="s">
        <v>347</v>
      </c>
      <c r="Q3" s="4">
        <v>0</v>
      </c>
      <c r="R3" s="4" t="s">
        <v>734</v>
      </c>
      <c r="S3" s="41">
        <v>4</v>
      </c>
      <c r="T3" s="41">
        <v>0</v>
      </c>
      <c r="U3" s="36">
        <v>38</v>
      </c>
      <c r="V3" s="35">
        <v>8</v>
      </c>
      <c r="W3" s="35">
        <v>659</v>
      </c>
      <c r="Y3" s="2">
        <f>SUM(AC3,AE3)</f>
        <v>1713</v>
      </c>
      <c r="Z3" s="2">
        <f>SUM(AA3,BI3)</f>
        <v>1267</v>
      </c>
      <c r="AA3" s="2">
        <f>SUM(AG3,AQ3)</f>
        <v>1267</v>
      </c>
      <c r="AB3" s="37">
        <f>AA3/Y3</f>
        <v>0.73963806187974313</v>
      </c>
      <c r="AC3" s="5">
        <f>SUM(AF3,AP3)</f>
        <v>1713</v>
      </c>
      <c r="AD3" s="5">
        <f>SUM(AG3,AQ3,BI3)</f>
        <v>1267</v>
      </c>
      <c r="AE3" s="6">
        <v>0</v>
      </c>
      <c r="AF3" s="2">
        <f>SUM(AH3,AJ3,AL3,AN3)</f>
        <v>1332</v>
      </c>
      <c r="AG3" s="2">
        <f>SUM(AI3,AK3,AM3,AO3)</f>
        <v>841</v>
      </c>
      <c r="AH3" s="3">
        <v>168</v>
      </c>
      <c r="AI3" s="3">
        <v>276</v>
      </c>
      <c r="AJ3" s="3">
        <v>590</v>
      </c>
      <c r="AK3" s="6">
        <v>322</v>
      </c>
      <c r="AL3" s="6">
        <v>564</v>
      </c>
      <c r="AM3" s="3">
        <v>235</v>
      </c>
      <c r="AN3" s="3">
        <v>10</v>
      </c>
      <c r="AO3" s="3">
        <v>8</v>
      </c>
      <c r="AP3" s="2">
        <f>SUM(AT3,AV3,AX3,AZ3)</f>
        <v>381</v>
      </c>
      <c r="AQ3" s="2">
        <f>SUM(AU3,AW3,AY3,BA3)</f>
        <v>426</v>
      </c>
      <c r="AR3" s="5">
        <f>SUM(AT3,AV3,AX3)</f>
        <v>190</v>
      </c>
      <c r="AS3" s="1">
        <f>SUM(AU3,AW3,AY3)</f>
        <v>254</v>
      </c>
      <c r="AT3" s="3">
        <v>149</v>
      </c>
      <c r="AU3" s="3">
        <v>172</v>
      </c>
      <c r="AV3" s="3">
        <v>41</v>
      </c>
      <c r="AW3" s="3">
        <v>82</v>
      </c>
      <c r="AX3" s="3">
        <v>0</v>
      </c>
      <c r="AY3" s="3">
        <v>0</v>
      </c>
      <c r="AZ3" s="83">
        <f>SUM(BB3,BD3)</f>
        <v>191</v>
      </c>
      <c r="BA3" s="83">
        <f>SUM(BC3,BE3)</f>
        <v>172</v>
      </c>
      <c r="BB3" s="3">
        <v>0</v>
      </c>
      <c r="BC3" s="3">
        <v>0</v>
      </c>
      <c r="BD3" s="3">
        <v>191</v>
      </c>
      <c r="BE3" s="3">
        <v>172</v>
      </c>
      <c r="BF3" s="6">
        <v>0</v>
      </c>
      <c r="BG3" s="7">
        <v>0</v>
      </c>
      <c r="BH3" s="6">
        <v>0</v>
      </c>
      <c r="BI3" s="38">
        <v>0</v>
      </c>
      <c r="BJ3" s="38">
        <v>38</v>
      </c>
      <c r="BK3" s="35">
        <v>0</v>
      </c>
      <c r="BL3" s="3">
        <v>0</v>
      </c>
      <c r="BM3" s="3">
        <v>3</v>
      </c>
      <c r="BO3" s="35">
        <v>3</v>
      </c>
      <c r="BP3" s="69">
        <v>38</v>
      </c>
      <c r="BQ3" s="69" t="s">
        <v>734</v>
      </c>
      <c r="BR3" s="3">
        <v>0</v>
      </c>
      <c r="BS3" s="3">
        <v>0</v>
      </c>
      <c r="BT3" s="2">
        <f>SUM(BU3,BW3,BX3)</f>
        <v>308</v>
      </c>
      <c r="BU3" s="35">
        <v>308</v>
      </c>
      <c r="BV3" s="35">
        <v>0</v>
      </c>
      <c r="BW3" s="35">
        <v>0</v>
      </c>
      <c r="BX3" s="35">
        <v>0</v>
      </c>
      <c r="BY3" s="39">
        <v>0</v>
      </c>
      <c r="BZ3" s="89">
        <f>BT3+BY3</f>
        <v>308</v>
      </c>
      <c r="CA3" s="82">
        <v>325</v>
      </c>
      <c r="CB3" s="82">
        <f>SUM(CC3,CD3,CE3,CF3,CG3,CH3)</f>
        <v>108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108</v>
      </c>
      <c r="CI3" s="3">
        <v>108</v>
      </c>
      <c r="CJ3" s="3" t="s">
        <v>734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6">
        <v>8</v>
      </c>
      <c r="CS3" s="37">
        <f>CT3/1598</f>
        <v>0.28848560700876097</v>
      </c>
      <c r="CT3" s="3">
        <v>461</v>
      </c>
      <c r="CU3" s="3">
        <v>0</v>
      </c>
      <c r="CV3" s="6">
        <v>0</v>
      </c>
      <c r="CW3" s="3">
        <v>1</v>
      </c>
      <c r="CX3" s="3">
        <v>0</v>
      </c>
      <c r="CY3" s="3">
        <v>0</v>
      </c>
      <c r="CZ3" s="40" t="s">
        <v>734</v>
      </c>
      <c r="DA3" s="40" t="s">
        <v>734</v>
      </c>
      <c r="DB3" s="40" t="s">
        <v>734</v>
      </c>
      <c r="DC3" s="40" t="s">
        <v>734</v>
      </c>
      <c r="DD3" s="40" t="s">
        <v>712</v>
      </c>
      <c r="DE3" s="40" t="s">
        <v>734</v>
      </c>
      <c r="DF3" s="40" t="s">
        <v>734</v>
      </c>
      <c r="DG3" s="40" t="s">
        <v>734</v>
      </c>
      <c r="DH3" s="40" t="s">
        <v>734</v>
      </c>
      <c r="DI3" s="96">
        <v>0</v>
      </c>
      <c r="DJ3" s="96">
        <v>0</v>
      </c>
      <c r="DK3" s="39">
        <f>SUM(DM3:DQ3)</f>
        <v>15</v>
      </c>
      <c r="DL3" s="39">
        <v>0</v>
      </c>
      <c r="DM3" s="39">
        <v>1</v>
      </c>
      <c r="DN3" s="39">
        <v>1</v>
      </c>
      <c r="DO3" s="39">
        <v>0</v>
      </c>
      <c r="DP3" s="39">
        <v>13</v>
      </c>
      <c r="DQ3" s="39">
        <v>0</v>
      </c>
      <c r="DR3" s="39">
        <v>66</v>
      </c>
      <c r="DS3" s="39">
        <v>0</v>
      </c>
      <c r="DT3" s="39">
        <v>0</v>
      </c>
      <c r="DU3" s="6">
        <v>0</v>
      </c>
      <c r="DV3" s="6">
        <v>0</v>
      </c>
      <c r="DW3" s="6" t="s">
        <v>734</v>
      </c>
      <c r="DX3" s="3" t="s">
        <v>734</v>
      </c>
      <c r="DY3" s="105"/>
      <c r="DZ3" s="35" t="s">
        <v>734</v>
      </c>
      <c r="EA3" s="35">
        <v>0</v>
      </c>
      <c r="EB3" s="35">
        <v>0</v>
      </c>
      <c r="EC3" s="35">
        <v>250</v>
      </c>
      <c r="ED3" s="35">
        <v>0</v>
      </c>
      <c r="EE3" s="35">
        <v>75</v>
      </c>
      <c r="EF3" s="35">
        <v>0</v>
      </c>
      <c r="EG3" s="35">
        <v>0</v>
      </c>
      <c r="EH3" s="35">
        <v>108</v>
      </c>
      <c r="EI3" s="35">
        <v>0</v>
      </c>
      <c r="EJ3" s="35">
        <v>0</v>
      </c>
      <c r="EK3" s="35">
        <v>0</v>
      </c>
      <c r="EL3" s="81">
        <f>SUM(EA3:EK3)</f>
        <v>433</v>
      </c>
      <c r="EM3" s="35">
        <v>0</v>
      </c>
      <c r="EN3" s="35">
        <v>0</v>
      </c>
      <c r="EO3" s="35">
        <v>0</v>
      </c>
      <c r="EP3" s="35">
        <v>0</v>
      </c>
      <c r="EQ3" s="35">
        <v>3</v>
      </c>
      <c r="ER3" s="35">
        <v>14</v>
      </c>
      <c r="ES3" s="35">
        <v>0</v>
      </c>
      <c r="ET3" s="2">
        <f>SUM(EM3:ES3)</f>
        <v>17</v>
      </c>
      <c r="EU3" s="3">
        <v>0</v>
      </c>
      <c r="EV3" s="3">
        <v>0</v>
      </c>
      <c r="EW3" s="3">
        <v>0</v>
      </c>
      <c r="EX3" s="3">
        <v>0</v>
      </c>
      <c r="EY3" s="3">
        <v>1</v>
      </c>
      <c r="EZ3" s="3">
        <v>0</v>
      </c>
      <c r="FA3" s="3">
        <v>0</v>
      </c>
      <c r="FB3" s="2">
        <f>SUM(EU3:FA3)</f>
        <v>1</v>
      </c>
      <c r="FC3" s="2">
        <f>ET3+FB3</f>
        <v>18</v>
      </c>
      <c r="FD3" s="9">
        <v>1</v>
      </c>
      <c r="FE3" s="9">
        <v>2</v>
      </c>
      <c r="FF3" s="9">
        <v>5</v>
      </c>
      <c r="FG3" s="9">
        <v>0</v>
      </c>
      <c r="FH3" s="10">
        <f>SUM(FD3:FG3)</f>
        <v>8</v>
      </c>
      <c r="FI3" s="9">
        <v>0</v>
      </c>
      <c r="FJ3" s="9">
        <v>0</v>
      </c>
      <c r="FK3" s="9">
        <v>0</v>
      </c>
      <c r="FL3" s="9">
        <v>0</v>
      </c>
      <c r="FM3" s="9">
        <v>1</v>
      </c>
      <c r="FN3" s="9">
        <v>0</v>
      </c>
      <c r="FO3" s="9">
        <v>1</v>
      </c>
      <c r="FP3" s="10">
        <f>SUM(FI3:FO3)</f>
        <v>2</v>
      </c>
      <c r="FQ3" s="9">
        <v>0</v>
      </c>
      <c r="FR3" s="9">
        <v>0</v>
      </c>
      <c r="FS3" s="9">
        <v>0</v>
      </c>
      <c r="FT3" s="9">
        <v>0</v>
      </c>
      <c r="FU3" s="9">
        <v>0</v>
      </c>
      <c r="FV3" s="10">
        <f>SUM(FQ3:FU3)</f>
        <v>0</v>
      </c>
      <c r="FW3" s="41">
        <v>12</v>
      </c>
      <c r="FX3" s="41">
        <v>1</v>
      </c>
      <c r="FY3" s="11">
        <f>SUM(FW3:FX3)</f>
        <v>13</v>
      </c>
      <c r="FZ3" s="11">
        <v>0</v>
      </c>
      <c r="GA3" s="10">
        <f>SUM(FZ3,FY3,FV3,FP3)</f>
        <v>15</v>
      </c>
      <c r="GB3" s="41">
        <v>1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1</v>
      </c>
      <c r="GO3" s="41">
        <v>0</v>
      </c>
      <c r="GP3" s="41">
        <v>0</v>
      </c>
      <c r="GQ3" s="41">
        <v>0</v>
      </c>
      <c r="GR3" s="41">
        <v>0</v>
      </c>
      <c r="GS3" s="10">
        <f>SUM(GB3:GR3)</f>
        <v>2</v>
      </c>
      <c r="GT3" s="41">
        <v>1</v>
      </c>
      <c r="GU3" s="41">
        <v>0</v>
      </c>
      <c r="GV3" s="41">
        <v>0</v>
      </c>
      <c r="GW3" s="41">
        <v>0</v>
      </c>
      <c r="GX3" s="41">
        <v>0</v>
      </c>
      <c r="GY3" s="41">
        <v>0</v>
      </c>
      <c r="GZ3" s="41">
        <v>0</v>
      </c>
      <c r="HA3" s="41">
        <v>0</v>
      </c>
      <c r="HB3" s="41">
        <v>0</v>
      </c>
      <c r="HC3" s="41">
        <v>0</v>
      </c>
      <c r="HD3" s="41">
        <v>0</v>
      </c>
      <c r="HE3" s="41">
        <v>0</v>
      </c>
      <c r="HF3" s="41">
        <v>1</v>
      </c>
      <c r="HG3" s="41">
        <v>0</v>
      </c>
      <c r="HH3" s="41">
        <v>0</v>
      </c>
      <c r="HI3" s="41">
        <v>0</v>
      </c>
      <c r="HJ3" s="41">
        <v>0</v>
      </c>
      <c r="HK3" s="10">
        <f>SUM(GT3:HJ3)</f>
        <v>2</v>
      </c>
      <c r="HL3" s="100" t="s">
        <v>952</v>
      </c>
      <c r="HM3" s="90" t="s">
        <v>880</v>
      </c>
      <c r="HN3" s="90" t="s">
        <v>712</v>
      </c>
      <c r="HO3" s="90" t="s">
        <v>712</v>
      </c>
      <c r="HP3" s="90" t="s">
        <v>712</v>
      </c>
      <c r="HQ3" s="10" t="s">
        <v>881</v>
      </c>
      <c r="HR3" s="10" t="s">
        <v>712</v>
      </c>
      <c r="HS3" s="90" t="s">
        <v>712</v>
      </c>
      <c r="HT3" s="90" t="s">
        <v>712</v>
      </c>
      <c r="HU3" s="43">
        <v>0</v>
      </c>
      <c r="HV3" s="44">
        <v>0</v>
      </c>
      <c r="HW3" s="44">
        <v>0</v>
      </c>
      <c r="HX3" s="44">
        <v>0</v>
      </c>
      <c r="HY3" s="44">
        <v>0</v>
      </c>
      <c r="HZ3" s="44">
        <v>0</v>
      </c>
      <c r="IA3" s="44">
        <v>0</v>
      </c>
      <c r="IB3" s="44">
        <v>0</v>
      </c>
      <c r="IC3" s="44">
        <v>0</v>
      </c>
      <c r="ID3" s="44">
        <v>0</v>
      </c>
      <c r="IE3" s="44">
        <v>0</v>
      </c>
      <c r="IF3" s="44">
        <v>0</v>
      </c>
      <c r="IG3" s="44">
        <v>0</v>
      </c>
      <c r="IH3" s="44">
        <v>0</v>
      </c>
      <c r="II3" s="44">
        <v>0</v>
      </c>
      <c r="IJ3" s="44">
        <v>0</v>
      </c>
      <c r="IK3" s="44">
        <v>0</v>
      </c>
      <c r="IL3" s="44">
        <v>0</v>
      </c>
      <c r="IM3" s="64">
        <v>0</v>
      </c>
      <c r="IN3" s="64">
        <v>0</v>
      </c>
      <c r="IO3" s="64">
        <v>0</v>
      </c>
      <c r="IP3" s="65">
        <v>0</v>
      </c>
      <c r="IQ3" s="65">
        <v>0</v>
      </c>
      <c r="IR3" s="65">
        <v>0</v>
      </c>
    </row>
    <row r="4" spans="1:252" ht="66" x14ac:dyDescent="0.25">
      <c r="A4" s="1" t="s">
        <v>199</v>
      </c>
      <c r="B4" s="32" t="s">
        <v>200</v>
      </c>
      <c r="C4" s="33" t="s">
        <v>205</v>
      </c>
      <c r="D4" s="33" t="s">
        <v>206</v>
      </c>
      <c r="E4" s="2" t="s">
        <v>207</v>
      </c>
      <c r="F4" s="1" t="s">
        <v>208</v>
      </c>
      <c r="G4" s="1" t="s">
        <v>203</v>
      </c>
      <c r="H4" s="1" t="s">
        <v>204</v>
      </c>
      <c r="I4" s="34">
        <v>1938</v>
      </c>
      <c r="J4" s="1">
        <v>1</v>
      </c>
      <c r="K4" s="3">
        <v>0</v>
      </c>
      <c r="L4" s="3">
        <v>0</v>
      </c>
      <c r="M4" s="3">
        <v>0</v>
      </c>
      <c r="N4" s="4">
        <v>20</v>
      </c>
      <c r="O4" s="4">
        <v>0</v>
      </c>
      <c r="P4" s="4">
        <v>18</v>
      </c>
      <c r="Q4" s="4">
        <v>0</v>
      </c>
      <c r="R4" s="4" t="s">
        <v>712</v>
      </c>
      <c r="S4" s="41">
        <v>1</v>
      </c>
      <c r="T4" s="41">
        <v>0</v>
      </c>
      <c r="U4" s="36">
        <v>58</v>
      </c>
      <c r="V4" s="35">
        <v>0</v>
      </c>
      <c r="W4" s="35">
        <v>65</v>
      </c>
      <c r="Y4" s="2">
        <f>SUM(AC4,AE4)</f>
        <v>2651</v>
      </c>
      <c r="Z4" s="2">
        <f>SUM(AA4,BI4)</f>
        <v>522</v>
      </c>
      <c r="AA4" s="2">
        <f>SUM(AG4,AQ4)</f>
        <v>522</v>
      </c>
      <c r="AB4" s="37">
        <f>AA4/Y4</f>
        <v>0.19690682761222181</v>
      </c>
      <c r="AC4" s="5">
        <f>SUM(AF4,AP4)</f>
        <v>2651</v>
      </c>
      <c r="AD4" s="5">
        <f>SUM(AG4,AQ4,BI4)</f>
        <v>522</v>
      </c>
      <c r="AE4" s="6">
        <v>0</v>
      </c>
      <c r="AF4" s="2">
        <f>SUM(AH4,AJ4,AL4,AN4)</f>
        <v>2619</v>
      </c>
      <c r="AG4" s="2">
        <f>SUM(AI4,AK4,AM4,AO4)</f>
        <v>510</v>
      </c>
      <c r="AH4" s="3">
        <v>125</v>
      </c>
      <c r="AI4" s="3">
        <v>2</v>
      </c>
      <c r="AJ4" s="3">
        <v>1113</v>
      </c>
      <c r="AK4" s="6">
        <v>297</v>
      </c>
      <c r="AL4" s="6">
        <v>1381</v>
      </c>
      <c r="AM4" s="3">
        <v>211</v>
      </c>
      <c r="AN4" s="3">
        <v>0</v>
      </c>
      <c r="AO4" s="3">
        <v>0</v>
      </c>
      <c r="AP4" s="2">
        <f>SUM(AT4,AV4,AX4,AZ4)</f>
        <v>32</v>
      </c>
      <c r="AQ4" s="2">
        <f>SUM(AU4,AW4,AY4,BA4)</f>
        <v>12</v>
      </c>
      <c r="AR4" s="5">
        <f>SUM(AT4,AV4,AX4)</f>
        <v>32</v>
      </c>
      <c r="AS4" s="1">
        <f>SUM(AU4,AW4,AY4)</f>
        <v>12</v>
      </c>
      <c r="AT4" s="3">
        <v>32</v>
      </c>
      <c r="AU4" s="3">
        <v>12</v>
      </c>
      <c r="AV4" s="3">
        <v>0</v>
      </c>
      <c r="AW4" s="3">
        <v>0</v>
      </c>
      <c r="AX4" s="3">
        <v>0</v>
      </c>
      <c r="AY4" s="3">
        <v>0</v>
      </c>
      <c r="AZ4" s="83">
        <f>SUM(BB4,BD4)</f>
        <v>0</v>
      </c>
      <c r="BA4" s="83">
        <f>SUM(BC4,BE4)</f>
        <v>0</v>
      </c>
      <c r="BB4" s="3">
        <v>0</v>
      </c>
      <c r="BC4" s="3">
        <v>0</v>
      </c>
      <c r="BD4" s="3">
        <v>0</v>
      </c>
      <c r="BE4" s="3">
        <v>0</v>
      </c>
      <c r="BF4" s="6">
        <v>0</v>
      </c>
      <c r="BG4" s="7">
        <v>0</v>
      </c>
      <c r="BH4" s="6">
        <v>0</v>
      </c>
      <c r="BI4" s="38">
        <v>0</v>
      </c>
      <c r="BJ4" s="38">
        <v>16</v>
      </c>
      <c r="BK4" s="35">
        <v>0</v>
      </c>
      <c r="BL4" s="3">
        <v>0</v>
      </c>
      <c r="BM4" s="3">
        <v>0</v>
      </c>
      <c r="BO4" s="35">
        <v>0</v>
      </c>
      <c r="BP4" s="69">
        <v>0</v>
      </c>
      <c r="BQ4" s="69" t="s">
        <v>734</v>
      </c>
      <c r="BR4" s="3">
        <v>0</v>
      </c>
      <c r="BS4" s="3">
        <v>0</v>
      </c>
      <c r="BT4" s="2">
        <f>SUM(BU4,BW4,BX4)</f>
        <v>288</v>
      </c>
      <c r="BU4" s="35">
        <v>192</v>
      </c>
      <c r="BV4" s="35">
        <v>0</v>
      </c>
      <c r="BW4" s="35">
        <v>0</v>
      </c>
      <c r="BX4" s="35">
        <v>96</v>
      </c>
      <c r="BY4" s="39">
        <v>0</v>
      </c>
      <c r="BZ4" s="89">
        <f>BT4+BY4</f>
        <v>288</v>
      </c>
      <c r="CA4" s="82">
        <v>236</v>
      </c>
      <c r="CB4" s="82">
        <f>SUM(CC4,CD4,CE4,CF4,CG4,CH4)</f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3">
        <v>79</v>
      </c>
      <c r="CJ4" s="3" t="s">
        <v>734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6">
        <v>2</v>
      </c>
      <c r="CS4" s="37">
        <f>CT4/1598</f>
        <v>1.1264080100125156E-2</v>
      </c>
      <c r="CT4" s="3">
        <v>18</v>
      </c>
      <c r="CU4" s="3">
        <v>0</v>
      </c>
      <c r="CV4" s="6">
        <v>0</v>
      </c>
      <c r="CW4" s="3">
        <v>0</v>
      </c>
      <c r="CX4" s="3">
        <v>0</v>
      </c>
      <c r="CY4" s="3">
        <v>0</v>
      </c>
      <c r="CZ4" s="40" t="s">
        <v>734</v>
      </c>
      <c r="DA4" s="40" t="s">
        <v>734</v>
      </c>
      <c r="DB4" s="40" t="s">
        <v>734</v>
      </c>
      <c r="DC4" s="40" t="s">
        <v>734</v>
      </c>
      <c r="DD4" s="40" t="s">
        <v>734</v>
      </c>
      <c r="DE4" s="40" t="s">
        <v>734</v>
      </c>
      <c r="DF4" s="40" t="s">
        <v>734</v>
      </c>
      <c r="DG4" s="40" t="s">
        <v>734</v>
      </c>
      <c r="DH4" s="40" t="s">
        <v>712</v>
      </c>
      <c r="DI4" s="96">
        <v>0</v>
      </c>
      <c r="DJ4" s="96">
        <v>0</v>
      </c>
      <c r="DK4" s="39">
        <f>SUM(DM4:DQ4)</f>
        <v>0</v>
      </c>
      <c r="DL4" s="39">
        <v>0</v>
      </c>
      <c r="DM4" s="39">
        <v>0</v>
      </c>
      <c r="DN4" s="39">
        <v>0</v>
      </c>
      <c r="DO4" s="39">
        <v>0</v>
      </c>
      <c r="DP4" s="39">
        <v>0</v>
      </c>
      <c r="DQ4" s="39">
        <v>0</v>
      </c>
      <c r="DR4" s="39">
        <v>65</v>
      </c>
      <c r="DS4" s="39">
        <v>0</v>
      </c>
      <c r="DT4" s="39">
        <v>0</v>
      </c>
      <c r="DU4" s="6">
        <v>0</v>
      </c>
      <c r="DV4" s="6">
        <v>0</v>
      </c>
      <c r="DW4" s="6" t="s">
        <v>734</v>
      </c>
      <c r="DX4" s="3" t="s">
        <v>734</v>
      </c>
      <c r="DY4" s="105"/>
      <c r="DZ4" s="35" t="s">
        <v>734</v>
      </c>
      <c r="EA4" s="35">
        <v>0</v>
      </c>
      <c r="EB4" s="35">
        <v>0</v>
      </c>
      <c r="EC4" s="35">
        <v>190</v>
      </c>
      <c r="ED4" s="35">
        <v>0</v>
      </c>
      <c r="EE4" s="35">
        <v>46</v>
      </c>
      <c r="EF4" s="35">
        <v>72</v>
      </c>
      <c r="EG4" s="35">
        <v>0</v>
      </c>
      <c r="EH4" s="35">
        <v>0</v>
      </c>
      <c r="EI4" s="35">
        <v>0</v>
      </c>
      <c r="EJ4" s="35">
        <v>0</v>
      </c>
      <c r="EK4" s="35">
        <v>0</v>
      </c>
      <c r="EL4" s="81">
        <f>SUM(EA4:EK4)</f>
        <v>308</v>
      </c>
      <c r="EM4" s="35">
        <v>0</v>
      </c>
      <c r="EN4" s="35">
        <v>0</v>
      </c>
      <c r="EO4" s="35">
        <v>0</v>
      </c>
      <c r="EP4" s="35">
        <v>0</v>
      </c>
      <c r="EQ4" s="35">
        <v>1</v>
      </c>
      <c r="ER4" s="35">
        <v>0</v>
      </c>
      <c r="ES4" s="35">
        <v>0</v>
      </c>
      <c r="ET4" s="2">
        <f>SUM(EM4:ES4)</f>
        <v>1</v>
      </c>
      <c r="EU4" s="3">
        <v>0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2">
        <f>SUM(EU4:FA4)</f>
        <v>0</v>
      </c>
      <c r="FC4" s="2">
        <f>ET4+FB4</f>
        <v>1</v>
      </c>
      <c r="FD4" s="9">
        <v>0</v>
      </c>
      <c r="FE4" s="9">
        <v>0</v>
      </c>
      <c r="FF4" s="9">
        <v>0</v>
      </c>
      <c r="FG4" s="9">
        <v>2</v>
      </c>
      <c r="FH4" s="10">
        <f>SUM(FD4:FG4)</f>
        <v>2</v>
      </c>
      <c r="FI4" s="9">
        <v>0</v>
      </c>
      <c r="FJ4" s="9">
        <v>0</v>
      </c>
      <c r="FK4" s="9">
        <v>0</v>
      </c>
      <c r="FL4" s="9">
        <v>0</v>
      </c>
      <c r="FM4" s="9">
        <v>0</v>
      </c>
      <c r="FN4" s="9">
        <v>0</v>
      </c>
      <c r="FO4" s="9">
        <v>0</v>
      </c>
      <c r="FP4" s="10">
        <f>SUM(FI4:FO4)</f>
        <v>0</v>
      </c>
      <c r="FQ4" s="9">
        <v>0</v>
      </c>
      <c r="FR4" s="9">
        <v>0</v>
      </c>
      <c r="FS4" s="9">
        <v>0</v>
      </c>
      <c r="FT4" s="9">
        <v>0</v>
      </c>
      <c r="FU4" s="9">
        <v>0</v>
      </c>
      <c r="FV4" s="10">
        <f>SUM(FQ4:FU4)</f>
        <v>0</v>
      </c>
      <c r="FW4" s="41">
        <v>0</v>
      </c>
      <c r="FX4" s="41">
        <v>0</v>
      </c>
      <c r="FY4" s="11">
        <f>SUM(FW4:FX4)</f>
        <v>0</v>
      </c>
      <c r="FZ4" s="11">
        <v>0</v>
      </c>
      <c r="GA4" s="10">
        <f>SUM(FZ4,FY4,FV4,FP4)</f>
        <v>0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10">
        <f>SUM(GB4:GR4)</f>
        <v>0</v>
      </c>
      <c r="GT4" s="41">
        <v>0</v>
      </c>
      <c r="GU4" s="41">
        <v>0</v>
      </c>
      <c r="GV4" s="41">
        <v>0</v>
      </c>
      <c r="GW4" s="41">
        <v>0</v>
      </c>
      <c r="GX4" s="41">
        <v>0</v>
      </c>
      <c r="GY4" s="41">
        <v>0</v>
      </c>
      <c r="GZ4" s="41">
        <v>0</v>
      </c>
      <c r="HA4" s="41">
        <v>0</v>
      </c>
      <c r="HB4" s="41">
        <v>0</v>
      </c>
      <c r="HC4" s="41">
        <v>0</v>
      </c>
      <c r="HD4" s="41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10">
        <f>SUM(GT4:HJ4)</f>
        <v>0</v>
      </c>
      <c r="HM4" s="90"/>
      <c r="HN4" s="90" t="s">
        <v>347</v>
      </c>
      <c r="HO4" s="90" t="s">
        <v>734</v>
      </c>
      <c r="HP4" s="90" t="s">
        <v>734</v>
      </c>
      <c r="HQ4" s="10" t="s">
        <v>796</v>
      </c>
      <c r="HR4" s="10" t="s">
        <v>734</v>
      </c>
      <c r="HS4" s="90" t="s">
        <v>734</v>
      </c>
      <c r="HT4" s="90" t="s">
        <v>734</v>
      </c>
      <c r="HU4" s="43">
        <v>0</v>
      </c>
      <c r="HV4" s="3">
        <v>0</v>
      </c>
      <c r="HW4" s="3">
        <v>0</v>
      </c>
      <c r="HX4" s="3">
        <v>0</v>
      </c>
      <c r="HY4" s="44">
        <v>0</v>
      </c>
      <c r="HZ4" s="3">
        <v>0</v>
      </c>
      <c r="IA4" s="3">
        <v>0</v>
      </c>
      <c r="IB4" s="3">
        <v>0</v>
      </c>
      <c r="IC4" s="3">
        <v>0</v>
      </c>
      <c r="ID4" s="3">
        <v>0</v>
      </c>
      <c r="IE4" s="3">
        <v>0</v>
      </c>
      <c r="IF4" s="3">
        <v>0</v>
      </c>
      <c r="IG4" s="3">
        <v>0</v>
      </c>
      <c r="IH4" s="3">
        <v>0</v>
      </c>
      <c r="II4" s="3">
        <v>0</v>
      </c>
      <c r="IJ4" s="3">
        <v>0</v>
      </c>
      <c r="IK4" s="3">
        <v>0</v>
      </c>
      <c r="IL4" s="3">
        <v>0</v>
      </c>
      <c r="IM4" s="65">
        <v>0</v>
      </c>
      <c r="IN4" s="65">
        <v>0</v>
      </c>
      <c r="IO4" s="65">
        <v>0</v>
      </c>
      <c r="IP4" s="65">
        <v>0</v>
      </c>
      <c r="IQ4" s="65">
        <v>0</v>
      </c>
      <c r="IR4" s="65">
        <v>0</v>
      </c>
    </row>
    <row r="5" spans="1:252" ht="39.6" x14ac:dyDescent="0.25">
      <c r="A5" s="1" t="s">
        <v>199</v>
      </c>
      <c r="B5" s="32" t="s">
        <v>200</v>
      </c>
      <c r="C5" s="33" t="s">
        <v>211</v>
      </c>
      <c r="D5" s="33" t="s">
        <v>209</v>
      </c>
      <c r="E5" s="2" t="s">
        <v>210</v>
      </c>
      <c r="F5" s="1" t="s">
        <v>212</v>
      </c>
      <c r="G5" s="1" t="s">
        <v>203</v>
      </c>
      <c r="H5" s="1" t="s">
        <v>204</v>
      </c>
      <c r="I5" s="34">
        <v>4500</v>
      </c>
      <c r="J5" s="1">
        <v>1</v>
      </c>
      <c r="K5" s="3">
        <v>0</v>
      </c>
      <c r="L5" s="3">
        <v>0</v>
      </c>
      <c r="M5" s="3">
        <v>0</v>
      </c>
      <c r="N5" s="4">
        <v>30</v>
      </c>
      <c r="O5" s="4">
        <v>30</v>
      </c>
      <c r="P5" s="4">
        <v>110</v>
      </c>
      <c r="Q5" s="4">
        <v>0</v>
      </c>
      <c r="R5" s="4" t="s">
        <v>734</v>
      </c>
      <c r="S5" s="41">
        <v>3</v>
      </c>
      <c r="T5" s="41">
        <v>0</v>
      </c>
      <c r="U5" s="36">
        <v>130</v>
      </c>
      <c r="V5" s="35">
        <v>5</v>
      </c>
      <c r="W5" s="35">
        <v>70</v>
      </c>
      <c r="Y5" s="2">
        <f>SUM(AC5,AE5)</f>
        <v>2274</v>
      </c>
      <c r="Z5" s="2">
        <f>SUM(AA5,BI5)</f>
        <v>254</v>
      </c>
      <c r="AA5" s="2">
        <f>SUM(AG5,AQ5)</f>
        <v>254</v>
      </c>
      <c r="AB5" s="37">
        <f>AA5/Y5</f>
        <v>0.11169744942832015</v>
      </c>
      <c r="AC5" s="5">
        <f>SUM(AF5,AP5)</f>
        <v>2274</v>
      </c>
      <c r="AD5" s="5">
        <f>SUM(AG5,AQ5,BI5)</f>
        <v>254</v>
      </c>
      <c r="AE5" s="6">
        <v>0</v>
      </c>
      <c r="AF5" s="2">
        <f>SUM(AH5,AJ5,AL5,AN5)</f>
        <v>2274</v>
      </c>
      <c r="AG5" s="2">
        <f>SUM(AI5,AK5,AM5,AO5)</f>
        <v>254</v>
      </c>
      <c r="AH5" s="3">
        <v>876</v>
      </c>
      <c r="AI5" s="3">
        <v>26</v>
      </c>
      <c r="AJ5" s="3">
        <v>529</v>
      </c>
      <c r="AK5" s="6">
        <v>104</v>
      </c>
      <c r="AL5" s="6">
        <v>869</v>
      </c>
      <c r="AM5" s="3">
        <v>124</v>
      </c>
      <c r="AN5" s="3">
        <v>0</v>
      </c>
      <c r="AO5" s="3">
        <v>0</v>
      </c>
      <c r="AP5" s="2">
        <f>SUM(AT5,AV5,AX5,AZ5)</f>
        <v>0</v>
      </c>
      <c r="AQ5" s="2">
        <f>SUM(AU5,AW5,AY5,BA5)</f>
        <v>0</v>
      </c>
      <c r="AR5" s="5">
        <f>SUM(AT5,AV5,AX5)</f>
        <v>0</v>
      </c>
      <c r="AS5" s="1">
        <f>SUM(AU5,AW5,AY5)</f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83">
        <v>0</v>
      </c>
      <c r="BA5" s="83">
        <v>0</v>
      </c>
      <c r="BB5" s="3">
        <v>0</v>
      </c>
      <c r="BC5" s="3">
        <v>0</v>
      </c>
      <c r="BD5" s="3">
        <v>0</v>
      </c>
      <c r="BE5" s="3">
        <v>0</v>
      </c>
      <c r="BF5" s="6">
        <v>0</v>
      </c>
      <c r="BG5" s="7">
        <v>0</v>
      </c>
      <c r="BH5" s="6">
        <v>0</v>
      </c>
      <c r="BI5" s="38">
        <v>0</v>
      </c>
      <c r="BJ5" s="38">
        <v>27</v>
      </c>
      <c r="BK5" s="35">
        <v>91</v>
      </c>
      <c r="BL5" s="3">
        <v>0</v>
      </c>
      <c r="BM5" s="3">
        <v>0</v>
      </c>
      <c r="BO5" s="35">
        <v>0</v>
      </c>
      <c r="BP5" s="69">
        <v>0</v>
      </c>
      <c r="BQ5" s="69" t="s">
        <v>734</v>
      </c>
      <c r="BR5" s="3">
        <v>0</v>
      </c>
      <c r="BS5" s="3">
        <v>0</v>
      </c>
      <c r="BT5" s="2">
        <f>SUM(BU5,BW5,BX5)</f>
        <v>139</v>
      </c>
      <c r="BU5" s="35">
        <v>79</v>
      </c>
      <c r="BV5" s="35">
        <v>0</v>
      </c>
      <c r="BW5" s="35">
        <v>60</v>
      </c>
      <c r="BX5" s="35">
        <v>0</v>
      </c>
      <c r="BY5" s="39">
        <v>0</v>
      </c>
      <c r="BZ5" s="89">
        <f>BT5+BY5</f>
        <v>139</v>
      </c>
      <c r="CA5" s="82">
        <v>283</v>
      </c>
      <c r="CB5" s="82">
        <f>SUM(CC5,CD5,CE5,CF5,CG5,CH5)</f>
        <v>500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500</v>
      </c>
      <c r="CI5" s="3">
        <v>0</v>
      </c>
      <c r="CJ5" s="3" t="s">
        <v>734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6">
        <v>2</v>
      </c>
      <c r="CS5" s="37">
        <f>CT5/1598</f>
        <v>0.13141426783479349</v>
      </c>
      <c r="CT5" s="3">
        <v>210</v>
      </c>
      <c r="CU5" s="3">
        <v>0</v>
      </c>
      <c r="CV5" s="6">
        <v>5</v>
      </c>
      <c r="CW5" s="3">
        <v>0</v>
      </c>
      <c r="CX5" s="3">
        <v>0</v>
      </c>
      <c r="CY5" s="3">
        <v>0</v>
      </c>
      <c r="CZ5" s="40" t="s">
        <v>734</v>
      </c>
      <c r="DA5" s="40" t="s">
        <v>734</v>
      </c>
      <c r="DB5" s="40" t="s">
        <v>734</v>
      </c>
      <c r="DC5" s="40" t="s">
        <v>734</v>
      </c>
      <c r="DD5" s="40" t="s">
        <v>734</v>
      </c>
      <c r="DE5" s="40" t="s">
        <v>734</v>
      </c>
      <c r="DF5" s="40" t="s">
        <v>734</v>
      </c>
      <c r="DG5" s="40" t="s">
        <v>734</v>
      </c>
      <c r="DH5" s="40" t="s">
        <v>712</v>
      </c>
      <c r="DI5" s="96">
        <v>0</v>
      </c>
      <c r="DJ5" s="96">
        <v>0</v>
      </c>
      <c r="DK5" s="39">
        <f>SUM(DM5:DQ5)</f>
        <v>14</v>
      </c>
      <c r="DL5" s="39">
        <v>0</v>
      </c>
      <c r="DM5" s="39">
        <v>7</v>
      </c>
      <c r="DN5" s="39">
        <v>7</v>
      </c>
      <c r="DO5" s="39">
        <v>0</v>
      </c>
      <c r="DP5" s="39">
        <v>0</v>
      </c>
      <c r="DQ5" s="39">
        <v>0</v>
      </c>
      <c r="DR5" s="39" t="s">
        <v>347</v>
      </c>
      <c r="DS5" s="39">
        <v>0</v>
      </c>
      <c r="DT5" s="39">
        <v>0</v>
      </c>
      <c r="DU5" s="6">
        <v>0</v>
      </c>
      <c r="DV5" s="6">
        <v>0</v>
      </c>
      <c r="DW5" s="6" t="s">
        <v>734</v>
      </c>
      <c r="DX5" s="3" t="s">
        <v>734</v>
      </c>
      <c r="DY5" s="105"/>
      <c r="DZ5" s="35" t="s">
        <v>712</v>
      </c>
      <c r="EA5" s="35">
        <v>0</v>
      </c>
      <c r="EB5" s="35">
        <v>0</v>
      </c>
      <c r="EC5" s="35">
        <v>210</v>
      </c>
      <c r="ED5" s="35">
        <v>0</v>
      </c>
      <c r="EE5" s="35">
        <v>73</v>
      </c>
      <c r="EF5" s="35">
        <v>0</v>
      </c>
      <c r="EG5" s="35">
        <v>0</v>
      </c>
      <c r="EH5" s="35">
        <v>0</v>
      </c>
      <c r="EI5" s="35">
        <v>0</v>
      </c>
      <c r="EJ5" s="35">
        <v>500</v>
      </c>
      <c r="EK5" s="35">
        <v>0</v>
      </c>
      <c r="EL5" s="81">
        <f>SUM(EA5:EK5)</f>
        <v>783</v>
      </c>
      <c r="EM5" s="35">
        <v>0</v>
      </c>
      <c r="EN5" s="35">
        <v>0</v>
      </c>
      <c r="EO5" s="35">
        <v>0</v>
      </c>
      <c r="EP5" s="35">
        <v>1</v>
      </c>
      <c r="EQ5" s="35">
        <v>0</v>
      </c>
      <c r="ER5" s="35">
        <v>0</v>
      </c>
      <c r="ES5" s="35">
        <v>0</v>
      </c>
      <c r="ET5" s="2">
        <f>SUM(EM5:ES5)</f>
        <v>1</v>
      </c>
      <c r="EU5" s="3">
        <v>0</v>
      </c>
      <c r="EV5" s="3">
        <v>0</v>
      </c>
      <c r="EW5" s="3">
        <v>0</v>
      </c>
      <c r="EX5" s="3">
        <v>0</v>
      </c>
      <c r="EY5" s="3">
        <v>0</v>
      </c>
      <c r="EZ5" s="3">
        <v>0</v>
      </c>
      <c r="FA5" s="3">
        <v>1</v>
      </c>
      <c r="FB5" s="2">
        <f>SUM(EU5:FA5)</f>
        <v>1</v>
      </c>
      <c r="FC5" s="2">
        <f>ET5+FB5</f>
        <v>2</v>
      </c>
      <c r="FD5" s="9">
        <v>0</v>
      </c>
      <c r="FE5" s="9">
        <v>1</v>
      </c>
      <c r="FF5" s="9">
        <v>0</v>
      </c>
      <c r="FG5" s="9">
        <v>1</v>
      </c>
      <c r="FH5" s="10">
        <f>SUM(FD5:FG5)</f>
        <v>2</v>
      </c>
      <c r="FI5" s="9">
        <v>0</v>
      </c>
      <c r="FJ5" s="9">
        <v>0</v>
      </c>
      <c r="FK5" s="9">
        <v>0</v>
      </c>
      <c r="FL5" s="9">
        <v>7</v>
      </c>
      <c r="FM5" s="9">
        <v>7</v>
      </c>
      <c r="FN5" s="9">
        <v>0</v>
      </c>
      <c r="FO5" s="9">
        <v>0</v>
      </c>
      <c r="FP5" s="10">
        <f>SUM(FI5:FO5)</f>
        <v>14</v>
      </c>
      <c r="FQ5" s="9">
        <v>0</v>
      </c>
      <c r="FR5" s="9">
        <v>0</v>
      </c>
      <c r="FS5" s="9">
        <v>0</v>
      </c>
      <c r="FT5" s="9">
        <v>0</v>
      </c>
      <c r="FU5" s="9">
        <v>0</v>
      </c>
      <c r="FV5" s="10">
        <f>SUM(FQ5:FU5)</f>
        <v>0</v>
      </c>
      <c r="FW5" s="41">
        <v>0</v>
      </c>
      <c r="FX5" s="41">
        <v>0</v>
      </c>
      <c r="FY5" s="11">
        <f>SUM(FW5:FX5)</f>
        <v>0</v>
      </c>
      <c r="FZ5" s="11">
        <v>0</v>
      </c>
      <c r="GA5" s="10">
        <f>SUM(FZ5,FY5,FV5,FP5)</f>
        <v>14</v>
      </c>
      <c r="GB5" s="41">
        <v>0</v>
      </c>
      <c r="GC5" s="41">
        <v>0</v>
      </c>
      <c r="GD5" s="41">
        <v>1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1</v>
      </c>
      <c r="GO5" s="41">
        <v>1</v>
      </c>
      <c r="GP5" s="41">
        <v>1</v>
      </c>
      <c r="GQ5" s="41">
        <v>0</v>
      </c>
      <c r="GR5" s="41">
        <v>0</v>
      </c>
      <c r="GS5" s="10">
        <v>4</v>
      </c>
      <c r="GT5" s="41">
        <v>0</v>
      </c>
      <c r="GU5" s="41">
        <v>0</v>
      </c>
      <c r="GV5" s="41">
        <v>0</v>
      </c>
      <c r="GW5" s="41">
        <v>0</v>
      </c>
      <c r="GX5" s="41">
        <v>0</v>
      </c>
      <c r="GY5" s="41">
        <v>0</v>
      </c>
      <c r="GZ5" s="41">
        <v>0</v>
      </c>
      <c r="HA5" s="41">
        <v>0</v>
      </c>
      <c r="HB5" s="41">
        <v>0</v>
      </c>
      <c r="HC5" s="41">
        <v>0</v>
      </c>
      <c r="HD5" s="41">
        <v>0</v>
      </c>
      <c r="HE5" s="41">
        <v>0</v>
      </c>
      <c r="HF5" s="41">
        <v>0</v>
      </c>
      <c r="HG5" s="41">
        <v>0</v>
      </c>
      <c r="HH5" s="41">
        <v>0</v>
      </c>
      <c r="HI5" s="41">
        <v>0</v>
      </c>
      <c r="HJ5" s="41">
        <v>0</v>
      </c>
      <c r="HK5" s="10">
        <f>SUM(GT5:HJ5)</f>
        <v>0</v>
      </c>
      <c r="HM5" s="90"/>
      <c r="HN5" s="90" t="s">
        <v>734</v>
      </c>
      <c r="HO5" s="90" t="s">
        <v>712</v>
      </c>
      <c r="HP5" s="90" t="s">
        <v>734</v>
      </c>
      <c r="HR5" s="10" t="s">
        <v>734</v>
      </c>
      <c r="HS5" s="90" t="s">
        <v>734</v>
      </c>
      <c r="HT5" s="90" t="s">
        <v>712</v>
      </c>
      <c r="HU5" s="43">
        <v>0</v>
      </c>
      <c r="HV5" s="3">
        <v>0</v>
      </c>
      <c r="HW5" s="3">
        <v>0</v>
      </c>
      <c r="HX5" s="3">
        <v>0</v>
      </c>
      <c r="HY5" s="44">
        <v>0</v>
      </c>
      <c r="HZ5" s="3">
        <v>0</v>
      </c>
      <c r="IA5" s="3">
        <v>0</v>
      </c>
      <c r="IB5" s="3">
        <v>0</v>
      </c>
      <c r="IC5" s="3">
        <v>0</v>
      </c>
      <c r="ID5" s="3">
        <v>0</v>
      </c>
      <c r="IE5" s="3">
        <v>0</v>
      </c>
      <c r="IF5" s="3">
        <v>0</v>
      </c>
      <c r="IG5" s="3">
        <v>0</v>
      </c>
      <c r="IH5" s="3">
        <v>0</v>
      </c>
      <c r="II5" s="3">
        <v>0</v>
      </c>
      <c r="IJ5" s="3">
        <v>0</v>
      </c>
      <c r="IK5" s="3">
        <v>0</v>
      </c>
      <c r="IL5" s="3">
        <v>0</v>
      </c>
      <c r="IM5" s="65">
        <v>0</v>
      </c>
      <c r="IN5" s="65">
        <v>0</v>
      </c>
      <c r="IO5" s="65">
        <v>0</v>
      </c>
      <c r="IP5" s="65">
        <v>0</v>
      </c>
      <c r="IQ5" s="65">
        <v>0</v>
      </c>
      <c r="IR5" s="65">
        <v>0</v>
      </c>
    </row>
    <row r="6" spans="1:252" ht="26.4" x14ac:dyDescent="0.25">
      <c r="A6" s="1" t="s">
        <v>213</v>
      </c>
      <c r="B6" s="32" t="s">
        <v>214</v>
      </c>
      <c r="C6" s="33" t="s">
        <v>215</v>
      </c>
      <c r="D6" s="33" t="s">
        <v>216</v>
      </c>
      <c r="E6" s="2" t="s">
        <v>217</v>
      </c>
      <c r="F6" s="1" t="s">
        <v>218</v>
      </c>
      <c r="G6" s="1" t="s">
        <v>219</v>
      </c>
      <c r="H6" s="1" t="s">
        <v>204</v>
      </c>
      <c r="I6" s="34">
        <v>18820</v>
      </c>
      <c r="J6" s="1">
        <v>1</v>
      </c>
      <c r="K6" s="3">
        <v>0</v>
      </c>
      <c r="L6" s="3">
        <v>0</v>
      </c>
      <c r="M6" s="3">
        <v>0</v>
      </c>
      <c r="N6" s="4">
        <v>70</v>
      </c>
      <c r="O6" s="4">
        <v>70</v>
      </c>
      <c r="P6" s="4">
        <v>230</v>
      </c>
      <c r="Q6" s="4">
        <v>0</v>
      </c>
      <c r="R6" s="4" t="s">
        <v>734</v>
      </c>
      <c r="S6" s="41">
        <v>4.5</v>
      </c>
      <c r="T6" s="41">
        <v>0</v>
      </c>
      <c r="U6" s="36">
        <v>290</v>
      </c>
      <c r="V6" s="35">
        <v>64</v>
      </c>
      <c r="W6" s="35">
        <v>5487</v>
      </c>
      <c r="Y6" s="2">
        <f>SUM(AC6,AE6)</f>
        <v>8329</v>
      </c>
      <c r="Z6" s="2">
        <f>SUM(AA6,BI6)</f>
        <v>14902</v>
      </c>
      <c r="AA6" s="2">
        <f>SUM(AG6,AQ6)</f>
        <v>14902</v>
      </c>
      <c r="AB6" s="37">
        <f>AA6/Y6</f>
        <v>1.7891703685916676</v>
      </c>
      <c r="AC6" s="5">
        <f>SUM(AF6,AP6)</f>
        <v>8288</v>
      </c>
      <c r="AD6" s="5">
        <f>SUM(AG6,AQ6,BI6)</f>
        <v>14902</v>
      </c>
      <c r="AE6" s="6">
        <v>41</v>
      </c>
      <c r="AF6" s="2">
        <f>SUM(AH6,AJ6,AL6,AN6)</f>
        <v>7256</v>
      </c>
      <c r="AG6" s="2">
        <f>SUM(AI6,AK6,AM6,AO6)</f>
        <v>14470</v>
      </c>
      <c r="AH6" s="3">
        <v>1097</v>
      </c>
      <c r="AI6" s="3">
        <v>765</v>
      </c>
      <c r="AJ6" s="3">
        <v>1143</v>
      </c>
      <c r="AK6" s="6">
        <v>1039</v>
      </c>
      <c r="AL6" s="6">
        <v>4871</v>
      </c>
      <c r="AM6" s="3">
        <v>12480</v>
      </c>
      <c r="AN6" s="3">
        <v>145</v>
      </c>
      <c r="AO6" s="3">
        <v>186</v>
      </c>
      <c r="AP6" s="2">
        <f>SUM(AT6,AV6,AX6,AZ6)</f>
        <v>1032</v>
      </c>
      <c r="AQ6" s="2">
        <f>SUM(AU6,AW6,AY6,BA6)</f>
        <v>432</v>
      </c>
      <c r="AR6" s="5">
        <f>SUM(AT6,AV6,AX6)</f>
        <v>1024</v>
      </c>
      <c r="AS6" s="1">
        <f>SUM(AU6,AW6,AY6)</f>
        <v>430</v>
      </c>
      <c r="AT6" s="3">
        <v>588</v>
      </c>
      <c r="AU6" s="3">
        <v>145</v>
      </c>
      <c r="AV6" s="3">
        <v>426</v>
      </c>
      <c r="AW6" s="3">
        <v>268</v>
      </c>
      <c r="AX6" s="3">
        <v>10</v>
      </c>
      <c r="AY6" s="3">
        <v>17</v>
      </c>
      <c r="AZ6" s="83">
        <f>SUM(BB6,BD6)</f>
        <v>8</v>
      </c>
      <c r="BA6" s="83">
        <f>SUM(BC6,BE6)</f>
        <v>2</v>
      </c>
      <c r="BB6" s="3">
        <v>3</v>
      </c>
      <c r="BC6" s="3">
        <v>2</v>
      </c>
      <c r="BD6" s="3">
        <v>5</v>
      </c>
      <c r="BE6" s="3">
        <v>0</v>
      </c>
      <c r="BF6" s="6">
        <v>0</v>
      </c>
      <c r="BG6" s="7">
        <v>0</v>
      </c>
      <c r="BH6" s="6">
        <v>0</v>
      </c>
      <c r="BI6" s="38">
        <v>0</v>
      </c>
      <c r="BJ6" s="38">
        <v>470</v>
      </c>
      <c r="BK6" s="35">
        <v>649</v>
      </c>
      <c r="BL6" s="3">
        <v>0</v>
      </c>
      <c r="BM6" s="3">
        <v>0</v>
      </c>
      <c r="BO6" s="35">
        <v>5</v>
      </c>
      <c r="BP6" s="69">
        <v>0</v>
      </c>
      <c r="BQ6" s="69" t="s">
        <v>734</v>
      </c>
      <c r="BR6" s="3">
        <v>0</v>
      </c>
      <c r="BS6" s="3">
        <v>0</v>
      </c>
      <c r="BT6" s="2">
        <f>SUM(BU6,BW6,BX6)</f>
        <v>3890</v>
      </c>
      <c r="BU6" s="35">
        <v>3470</v>
      </c>
      <c r="BV6" s="35">
        <v>0</v>
      </c>
      <c r="BW6" s="35">
        <v>143</v>
      </c>
      <c r="BX6" s="35">
        <v>277</v>
      </c>
      <c r="BY6" s="39">
        <v>0</v>
      </c>
      <c r="BZ6" s="89">
        <f>BT6+BY6</f>
        <v>3890</v>
      </c>
      <c r="CA6" s="82">
        <v>2140</v>
      </c>
      <c r="CB6" s="82">
        <f>SUM(CC6,CD6,CE6,CF6,CG6,CH6)</f>
        <v>999</v>
      </c>
      <c r="CC6" s="6">
        <v>0</v>
      </c>
      <c r="CD6" s="6">
        <v>0</v>
      </c>
      <c r="CE6" s="6">
        <v>400</v>
      </c>
      <c r="CF6" s="6">
        <v>0</v>
      </c>
      <c r="CG6" s="6">
        <v>0</v>
      </c>
      <c r="CH6" s="6">
        <v>599</v>
      </c>
      <c r="CI6" s="3">
        <v>378</v>
      </c>
      <c r="CJ6" s="3" t="s">
        <v>734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6">
        <v>19</v>
      </c>
      <c r="CS6" s="37">
        <f>CT6/1598</f>
        <v>0.71714643304130166</v>
      </c>
      <c r="CT6" s="3">
        <v>1146</v>
      </c>
      <c r="CU6" s="3">
        <v>0</v>
      </c>
      <c r="CV6" s="6">
        <v>61</v>
      </c>
      <c r="CW6" s="3">
        <v>2</v>
      </c>
      <c r="CX6" s="3">
        <v>0</v>
      </c>
      <c r="CY6" s="3">
        <v>0</v>
      </c>
      <c r="CZ6" s="40" t="s">
        <v>712</v>
      </c>
      <c r="DA6" s="40" t="s">
        <v>712</v>
      </c>
      <c r="DB6" s="40" t="s">
        <v>712</v>
      </c>
      <c r="DC6" s="40" t="s">
        <v>734</v>
      </c>
      <c r="DD6" s="40" t="s">
        <v>712</v>
      </c>
      <c r="DE6" s="40" t="s">
        <v>734</v>
      </c>
      <c r="DF6" s="40" t="s">
        <v>734</v>
      </c>
      <c r="DG6" s="40" t="s">
        <v>734</v>
      </c>
      <c r="DH6" s="40" t="s">
        <v>734</v>
      </c>
      <c r="DI6" s="96">
        <v>1</v>
      </c>
      <c r="DJ6" s="96">
        <v>0</v>
      </c>
      <c r="DK6" s="39">
        <f>SUM(DM6:DQ6)</f>
        <v>2</v>
      </c>
      <c r="DL6" s="39">
        <v>0</v>
      </c>
      <c r="DM6" s="39">
        <v>2</v>
      </c>
      <c r="DN6" s="39">
        <v>0</v>
      </c>
      <c r="DO6" s="39">
        <v>0</v>
      </c>
      <c r="DP6" s="39">
        <v>0</v>
      </c>
      <c r="DQ6" s="39">
        <v>0</v>
      </c>
      <c r="DR6" s="39">
        <v>50</v>
      </c>
      <c r="DS6" s="39">
        <v>0</v>
      </c>
      <c r="DT6" s="39">
        <v>0</v>
      </c>
      <c r="DU6" s="6">
        <v>0</v>
      </c>
      <c r="DV6" s="6">
        <v>0</v>
      </c>
      <c r="DW6" s="6" t="s">
        <v>734</v>
      </c>
      <c r="DX6" s="3" t="s">
        <v>712</v>
      </c>
      <c r="DY6" s="105"/>
      <c r="DZ6" s="35" t="s">
        <v>734</v>
      </c>
      <c r="EA6" s="35">
        <v>0</v>
      </c>
      <c r="EB6" s="35">
        <v>150</v>
      </c>
      <c r="EC6" s="35">
        <v>1990</v>
      </c>
      <c r="ED6" s="35">
        <v>0</v>
      </c>
      <c r="EE6" s="35">
        <v>140</v>
      </c>
      <c r="EF6" s="35">
        <v>0</v>
      </c>
      <c r="EG6" s="35">
        <v>146</v>
      </c>
      <c r="EH6" s="35">
        <v>232</v>
      </c>
      <c r="EI6" s="35">
        <v>400</v>
      </c>
      <c r="EJ6" s="35">
        <v>0</v>
      </c>
      <c r="EK6" s="35">
        <v>459</v>
      </c>
      <c r="EL6" s="81">
        <f>SUM(EA6:EK6)</f>
        <v>3517</v>
      </c>
      <c r="EM6" s="35">
        <v>0</v>
      </c>
      <c r="EN6" s="35">
        <v>3</v>
      </c>
      <c r="EO6" s="35">
        <v>1</v>
      </c>
      <c r="EP6" s="35">
        <v>2</v>
      </c>
      <c r="EQ6" s="35">
        <v>3</v>
      </c>
      <c r="ER6" s="35">
        <v>5</v>
      </c>
      <c r="ES6" s="35">
        <v>4</v>
      </c>
      <c r="ET6" s="2">
        <f>SUM(EM6:ES6)</f>
        <v>18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1</v>
      </c>
      <c r="FA6" s="3">
        <v>0</v>
      </c>
      <c r="FB6" s="2">
        <f>SUM(EU6:FA6)</f>
        <v>1</v>
      </c>
      <c r="FC6" s="2">
        <f>ET6+FB6</f>
        <v>19</v>
      </c>
      <c r="FD6" s="9">
        <v>3</v>
      </c>
      <c r="FE6" s="9">
        <v>11</v>
      </c>
      <c r="FF6" s="9">
        <v>2</v>
      </c>
      <c r="FG6" s="9">
        <v>3</v>
      </c>
      <c r="FH6" s="10">
        <f>SUM(FD6:FG6)</f>
        <v>19</v>
      </c>
      <c r="FI6" s="9">
        <v>0</v>
      </c>
      <c r="FJ6" s="9">
        <v>0</v>
      </c>
      <c r="FK6" s="9">
        <v>0</v>
      </c>
      <c r="FL6" s="9">
        <v>0</v>
      </c>
      <c r="FM6" s="9">
        <v>2</v>
      </c>
      <c r="FN6" s="9">
        <v>0</v>
      </c>
      <c r="FO6" s="9">
        <v>0</v>
      </c>
      <c r="FP6" s="10">
        <f>SUM(FI6:FO6)</f>
        <v>2</v>
      </c>
      <c r="FQ6" s="9">
        <v>0</v>
      </c>
      <c r="FR6" s="9">
        <v>0</v>
      </c>
      <c r="FS6" s="9">
        <v>0</v>
      </c>
      <c r="FT6" s="9">
        <v>0</v>
      </c>
      <c r="FU6" s="9">
        <v>0</v>
      </c>
      <c r="FV6" s="10">
        <f>SUM(FQ6:FU6)</f>
        <v>0</v>
      </c>
      <c r="FW6" s="41">
        <v>0</v>
      </c>
      <c r="FX6" s="41">
        <v>0</v>
      </c>
      <c r="FY6" s="11">
        <f>SUM(FW6:FX6)</f>
        <v>0</v>
      </c>
      <c r="FZ6" s="11">
        <v>0</v>
      </c>
      <c r="GA6" s="10">
        <f>SUM(FZ6,FY6,FV6,FP6)</f>
        <v>2</v>
      </c>
      <c r="GB6" s="41">
        <v>1</v>
      </c>
      <c r="GC6" s="41">
        <v>1</v>
      </c>
      <c r="GD6" s="41">
        <v>1</v>
      </c>
      <c r="GE6" s="41">
        <v>0</v>
      </c>
      <c r="GF6" s="41">
        <v>1</v>
      </c>
      <c r="GG6" s="41">
        <v>1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1</v>
      </c>
      <c r="GR6" s="41">
        <v>0</v>
      </c>
      <c r="GS6" s="10">
        <f>SUM(GB6:GR6)</f>
        <v>6</v>
      </c>
      <c r="GT6" s="41">
        <v>0</v>
      </c>
      <c r="GU6" s="41">
        <v>0</v>
      </c>
      <c r="GV6" s="41">
        <v>0</v>
      </c>
      <c r="GW6" s="41">
        <v>0</v>
      </c>
      <c r="GX6" s="41">
        <v>1</v>
      </c>
      <c r="GY6" s="41">
        <v>0</v>
      </c>
      <c r="GZ6" s="41">
        <v>0</v>
      </c>
      <c r="HA6" s="41">
        <v>0</v>
      </c>
      <c r="HB6" s="41">
        <v>0</v>
      </c>
      <c r="HC6" s="41">
        <v>0</v>
      </c>
      <c r="HD6" s="41">
        <v>0</v>
      </c>
      <c r="HE6" s="41">
        <v>0</v>
      </c>
      <c r="HF6" s="41">
        <v>0</v>
      </c>
      <c r="HG6" s="41">
        <v>0</v>
      </c>
      <c r="HH6" s="41">
        <v>0</v>
      </c>
      <c r="HI6" s="41">
        <v>0</v>
      </c>
      <c r="HJ6" s="41">
        <v>0</v>
      </c>
      <c r="HK6" s="10">
        <f>SUM(GT6:HJ6)</f>
        <v>1</v>
      </c>
      <c r="HL6" s="100" t="s">
        <v>849</v>
      </c>
      <c r="HM6" s="90" t="s">
        <v>850</v>
      </c>
      <c r="HN6" s="90" t="s">
        <v>712</v>
      </c>
      <c r="HO6" s="90" t="s">
        <v>734</v>
      </c>
      <c r="HP6" s="90" t="s">
        <v>734</v>
      </c>
      <c r="HQ6" s="10" t="s">
        <v>851</v>
      </c>
      <c r="HR6" s="10" t="s">
        <v>712</v>
      </c>
      <c r="HS6" s="90" t="s">
        <v>734</v>
      </c>
      <c r="HT6" s="90" t="s">
        <v>712</v>
      </c>
      <c r="HU6" s="43">
        <v>0</v>
      </c>
      <c r="HV6" s="3">
        <v>8</v>
      </c>
      <c r="HW6" s="3">
        <v>1</v>
      </c>
      <c r="HX6" s="3">
        <v>0</v>
      </c>
      <c r="HY6" s="44">
        <v>0</v>
      </c>
      <c r="HZ6" s="3">
        <v>0</v>
      </c>
      <c r="IA6" s="3">
        <v>0</v>
      </c>
      <c r="IB6" s="3">
        <v>2</v>
      </c>
      <c r="IC6" s="3">
        <v>0</v>
      </c>
      <c r="ID6" s="3">
        <v>0</v>
      </c>
      <c r="IE6" s="3">
        <v>0</v>
      </c>
      <c r="IF6" s="3">
        <v>0</v>
      </c>
      <c r="IG6" s="3">
        <v>0</v>
      </c>
      <c r="IH6" s="3">
        <v>0</v>
      </c>
      <c r="II6" s="3">
        <v>0</v>
      </c>
      <c r="IJ6" s="3">
        <v>0</v>
      </c>
      <c r="IK6" s="3">
        <v>0</v>
      </c>
      <c r="IL6" s="3">
        <v>0</v>
      </c>
      <c r="IM6" s="65">
        <v>8</v>
      </c>
      <c r="IN6" s="65">
        <v>0</v>
      </c>
      <c r="IO6" s="65">
        <v>0</v>
      </c>
      <c r="IP6" s="65">
        <v>0</v>
      </c>
      <c r="IQ6" s="65">
        <v>0</v>
      </c>
      <c r="IR6" s="65">
        <v>0</v>
      </c>
    </row>
    <row r="7" spans="1:252" ht="39.6" x14ac:dyDescent="0.25">
      <c r="A7" s="1" t="s">
        <v>213</v>
      </c>
      <c r="B7" s="32" t="s">
        <v>214</v>
      </c>
      <c r="C7" s="33" t="s">
        <v>220</v>
      </c>
      <c r="D7" s="33" t="s">
        <v>221</v>
      </c>
      <c r="E7" s="33" t="s">
        <v>676</v>
      </c>
      <c r="F7" s="1" t="s">
        <v>222</v>
      </c>
      <c r="G7" s="1" t="s">
        <v>219</v>
      </c>
      <c r="H7" s="1" t="s">
        <v>204</v>
      </c>
      <c r="I7" s="34">
        <v>2580</v>
      </c>
      <c r="J7" s="1">
        <v>1</v>
      </c>
      <c r="K7" s="3">
        <v>0</v>
      </c>
      <c r="L7" s="3">
        <v>0</v>
      </c>
      <c r="M7" s="3">
        <v>0</v>
      </c>
      <c r="N7" s="4">
        <v>40</v>
      </c>
      <c r="O7" s="4">
        <v>40</v>
      </c>
      <c r="P7" s="4">
        <v>145</v>
      </c>
      <c r="Q7" s="4">
        <v>0</v>
      </c>
      <c r="R7" s="4" t="s">
        <v>712</v>
      </c>
      <c r="S7" s="41">
        <v>2</v>
      </c>
      <c r="T7" s="41">
        <v>0</v>
      </c>
      <c r="U7" s="36">
        <v>282</v>
      </c>
      <c r="V7" s="35">
        <v>72</v>
      </c>
      <c r="W7" s="35">
        <v>3580</v>
      </c>
      <c r="Y7" s="2">
        <f>SUM(AC7,AE7)</f>
        <v>2816</v>
      </c>
      <c r="Z7" s="2">
        <f>SUM(AA7,BI7)</f>
        <v>5831</v>
      </c>
      <c r="AA7" s="2">
        <f>SUM(AG7,AQ7)</f>
        <v>5831</v>
      </c>
      <c r="AB7" s="37">
        <f>AA7/Y7</f>
        <v>2.0706676136363638</v>
      </c>
      <c r="AC7" s="5">
        <f>SUM(AF7,AP7)</f>
        <v>2816</v>
      </c>
      <c r="AD7" s="5">
        <f>SUM(AG7,AQ7,BI7)</f>
        <v>5831</v>
      </c>
      <c r="AE7" s="6">
        <v>0</v>
      </c>
      <c r="AF7" s="2">
        <f>SUM(AH7,AJ7,AL7,AN7)</f>
        <v>2404</v>
      </c>
      <c r="AG7" s="2">
        <f>SUM(AI7,AK7,AM7,AO7)</f>
        <v>5144</v>
      </c>
      <c r="AH7" s="3">
        <v>116</v>
      </c>
      <c r="AI7" s="3">
        <v>110</v>
      </c>
      <c r="AJ7" s="3">
        <v>440</v>
      </c>
      <c r="AK7" s="6">
        <v>756</v>
      </c>
      <c r="AL7" s="6">
        <v>1847</v>
      </c>
      <c r="AM7" s="3">
        <v>3887</v>
      </c>
      <c r="AN7" s="3">
        <v>1</v>
      </c>
      <c r="AO7" s="3">
        <v>391</v>
      </c>
      <c r="AP7" s="2">
        <f>SUM(AT7,AV7,AX7,AZ7)</f>
        <v>412</v>
      </c>
      <c r="AQ7" s="2">
        <f>SUM(AU7,AW7,AY7,BA7)</f>
        <v>687</v>
      </c>
      <c r="AR7" s="5">
        <f>SUM(AT7,AV7,AX7)</f>
        <v>367</v>
      </c>
      <c r="AS7" s="1">
        <f>SUM(AU7,AW7,AY7)</f>
        <v>641</v>
      </c>
      <c r="AT7" s="3">
        <v>367</v>
      </c>
      <c r="AU7" s="3">
        <v>641</v>
      </c>
      <c r="AV7" s="3">
        <v>0</v>
      </c>
      <c r="AW7" s="3">
        <v>0</v>
      </c>
      <c r="AX7" s="3">
        <v>0</v>
      </c>
      <c r="AY7" s="3">
        <v>0</v>
      </c>
      <c r="AZ7" s="83">
        <f>SUM(BB7,BD7)</f>
        <v>45</v>
      </c>
      <c r="BA7" s="83">
        <f>SUM(BC7,BE7)</f>
        <v>46</v>
      </c>
      <c r="BB7" s="3">
        <v>45</v>
      </c>
      <c r="BC7" s="3">
        <v>46</v>
      </c>
      <c r="BD7" s="3">
        <v>0</v>
      </c>
      <c r="BE7" s="3">
        <v>0</v>
      </c>
      <c r="BF7" s="6">
        <v>0</v>
      </c>
      <c r="BG7" s="7">
        <v>0</v>
      </c>
      <c r="BH7" s="6">
        <v>0</v>
      </c>
      <c r="BI7" s="38">
        <v>0</v>
      </c>
      <c r="BJ7" s="38">
        <v>390</v>
      </c>
      <c r="BK7" s="35">
        <v>270</v>
      </c>
      <c r="BL7" s="3">
        <v>1</v>
      </c>
      <c r="BM7" s="35" t="s">
        <v>347</v>
      </c>
      <c r="BN7" s="3" t="s">
        <v>748</v>
      </c>
      <c r="BO7" s="35">
        <v>8</v>
      </c>
      <c r="BP7" s="69">
        <v>0</v>
      </c>
      <c r="BQ7" s="69" t="s">
        <v>712</v>
      </c>
      <c r="BR7" s="3">
        <v>0</v>
      </c>
      <c r="BS7" s="3">
        <v>0</v>
      </c>
      <c r="BT7" s="2">
        <f>SUM(BU7,BW7,BX7)</f>
        <v>3668</v>
      </c>
      <c r="BU7" s="35">
        <v>2908</v>
      </c>
      <c r="BV7" s="35">
        <v>0</v>
      </c>
      <c r="BW7" s="35">
        <v>344</v>
      </c>
      <c r="BX7" s="35">
        <v>416</v>
      </c>
      <c r="BY7" s="39">
        <v>475</v>
      </c>
      <c r="BZ7" s="89">
        <f>BT7+BY7</f>
        <v>4143</v>
      </c>
      <c r="CA7" s="82">
        <v>1867</v>
      </c>
      <c r="CB7" s="82">
        <f>SUM(CC7,CD7,CE7,CF7,CG7,CH7)</f>
        <v>2784</v>
      </c>
      <c r="CC7" s="6">
        <v>0</v>
      </c>
      <c r="CD7" s="6">
        <v>0</v>
      </c>
      <c r="CE7" s="6">
        <v>442</v>
      </c>
      <c r="CF7" s="6">
        <v>0</v>
      </c>
      <c r="CG7" s="6">
        <v>0</v>
      </c>
      <c r="CH7" s="6">
        <v>2342</v>
      </c>
      <c r="CI7" s="3">
        <v>266</v>
      </c>
      <c r="CJ7" s="3" t="s">
        <v>734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6">
        <v>11</v>
      </c>
      <c r="CS7" s="37">
        <f>CT7/1598</f>
        <v>0.80100125156445556</v>
      </c>
      <c r="CT7" s="3">
        <v>1280</v>
      </c>
      <c r="CU7" s="3">
        <v>0</v>
      </c>
      <c r="CV7" s="6">
        <v>38</v>
      </c>
      <c r="CW7" s="3">
        <v>2</v>
      </c>
      <c r="CX7" s="3">
        <v>0</v>
      </c>
      <c r="CY7" s="3">
        <v>0</v>
      </c>
      <c r="CZ7" s="40" t="s">
        <v>712</v>
      </c>
      <c r="DA7" s="40" t="s">
        <v>712</v>
      </c>
      <c r="DB7" s="40" t="s">
        <v>712</v>
      </c>
      <c r="DC7" s="40" t="s">
        <v>712</v>
      </c>
      <c r="DD7" s="40" t="s">
        <v>712</v>
      </c>
      <c r="DE7" s="40" t="s">
        <v>712</v>
      </c>
      <c r="DF7" s="40" t="s">
        <v>712</v>
      </c>
      <c r="DG7" s="40" t="s">
        <v>712</v>
      </c>
      <c r="DH7" s="40" t="s">
        <v>712</v>
      </c>
      <c r="DI7" s="96">
        <v>5</v>
      </c>
      <c r="DJ7" s="96">
        <v>0</v>
      </c>
      <c r="DK7" s="39">
        <f>SUM(DM7:DQ7)</f>
        <v>17</v>
      </c>
      <c r="DL7" s="39">
        <v>0</v>
      </c>
      <c r="DM7" s="39">
        <v>2</v>
      </c>
      <c r="DN7" s="39">
        <v>8</v>
      </c>
      <c r="DO7" s="39">
        <v>0</v>
      </c>
      <c r="DP7" s="39">
        <v>3</v>
      </c>
      <c r="DQ7" s="39">
        <v>4</v>
      </c>
      <c r="DR7" s="39">
        <v>407</v>
      </c>
      <c r="DS7" s="39">
        <v>0</v>
      </c>
      <c r="DT7" s="39">
        <v>0</v>
      </c>
      <c r="DU7" s="6">
        <v>0</v>
      </c>
      <c r="DV7" s="6">
        <v>0</v>
      </c>
      <c r="DW7" s="6" t="s">
        <v>734</v>
      </c>
      <c r="DX7" s="3" t="s">
        <v>734</v>
      </c>
      <c r="DY7" s="105"/>
      <c r="DZ7" s="35" t="s">
        <v>734</v>
      </c>
      <c r="EA7" s="35">
        <v>0</v>
      </c>
      <c r="EB7" s="35">
        <v>0</v>
      </c>
      <c r="EC7" s="35">
        <v>1820</v>
      </c>
      <c r="ED7" s="35">
        <v>0</v>
      </c>
      <c r="EE7" s="35">
        <v>47</v>
      </c>
      <c r="EF7" s="35">
        <v>220</v>
      </c>
      <c r="EG7" s="35">
        <v>0</v>
      </c>
      <c r="EH7" s="35">
        <v>46</v>
      </c>
      <c r="EI7" s="35">
        <v>442</v>
      </c>
      <c r="EJ7" s="35">
        <v>0</v>
      </c>
      <c r="EK7" s="35">
        <v>2342</v>
      </c>
      <c r="EL7" s="81">
        <f>SUM(EA7:EK7)</f>
        <v>4917</v>
      </c>
      <c r="EM7" s="35">
        <v>0</v>
      </c>
      <c r="EN7" s="35">
        <v>0</v>
      </c>
      <c r="EO7" s="35">
        <v>1</v>
      </c>
      <c r="EP7" s="35">
        <v>2</v>
      </c>
      <c r="EQ7" s="35">
        <v>0</v>
      </c>
      <c r="ER7" s="35">
        <v>4</v>
      </c>
      <c r="ES7" s="35">
        <v>1</v>
      </c>
      <c r="ET7" s="2">
        <f>SUM(EM7:ES7)</f>
        <v>8</v>
      </c>
      <c r="EU7" s="3">
        <v>0</v>
      </c>
      <c r="EV7" s="3">
        <v>0</v>
      </c>
      <c r="EW7" s="3">
        <v>0</v>
      </c>
      <c r="EX7" s="3">
        <v>0</v>
      </c>
      <c r="EY7" s="3">
        <v>0</v>
      </c>
      <c r="EZ7" s="3">
        <v>1</v>
      </c>
      <c r="FA7" s="3">
        <v>0</v>
      </c>
      <c r="FB7" s="2">
        <f>SUM(EU7:FA7)</f>
        <v>1</v>
      </c>
      <c r="FC7" s="2">
        <f>ET7+FB7</f>
        <v>9</v>
      </c>
      <c r="FD7" s="9">
        <v>6</v>
      </c>
      <c r="FE7" s="9">
        <v>1</v>
      </c>
      <c r="FF7" s="9">
        <v>2</v>
      </c>
      <c r="FG7" s="9">
        <v>0</v>
      </c>
      <c r="FH7" s="10">
        <f>SUM(FD7:FG7)</f>
        <v>9</v>
      </c>
      <c r="FI7" s="9">
        <v>1</v>
      </c>
      <c r="FJ7" s="9">
        <v>1</v>
      </c>
      <c r="FK7" s="9">
        <v>2</v>
      </c>
      <c r="FL7" s="9">
        <v>6</v>
      </c>
      <c r="FM7" s="9">
        <v>0</v>
      </c>
      <c r="FN7" s="9">
        <v>0</v>
      </c>
      <c r="FO7" s="9">
        <v>0</v>
      </c>
      <c r="FP7" s="10">
        <f>SUM(FI7:FO7)</f>
        <v>10</v>
      </c>
      <c r="FQ7" s="9">
        <v>0</v>
      </c>
      <c r="FR7" s="9">
        <v>0</v>
      </c>
      <c r="FS7" s="9">
        <v>0</v>
      </c>
      <c r="FT7" s="9">
        <v>0</v>
      </c>
      <c r="FU7" s="9">
        <v>0</v>
      </c>
      <c r="FV7" s="10">
        <f>SUM(FQ7:FU7)</f>
        <v>0</v>
      </c>
      <c r="FW7" s="41">
        <v>2</v>
      </c>
      <c r="FX7" s="41">
        <v>1</v>
      </c>
      <c r="FY7" s="11">
        <f>SUM(FW7:FX7)</f>
        <v>3</v>
      </c>
      <c r="FZ7" s="11">
        <v>4</v>
      </c>
      <c r="GA7" s="10">
        <f>SUM(FZ7,FY7,FV7,FP7)</f>
        <v>17</v>
      </c>
      <c r="GB7" s="41">
        <v>1</v>
      </c>
      <c r="GC7" s="41">
        <v>0</v>
      </c>
      <c r="GD7" s="41">
        <v>1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1</v>
      </c>
      <c r="GN7" s="41">
        <v>1</v>
      </c>
      <c r="GO7" s="41">
        <v>0</v>
      </c>
      <c r="GP7" s="41">
        <v>1</v>
      </c>
      <c r="GQ7" s="41">
        <v>0</v>
      </c>
      <c r="GR7" s="41">
        <v>0</v>
      </c>
      <c r="GS7" s="10">
        <f>SUM(GB7:GR7)</f>
        <v>5</v>
      </c>
      <c r="GT7" s="41">
        <v>1</v>
      </c>
      <c r="GU7" s="41">
        <v>0</v>
      </c>
      <c r="GV7" s="41">
        <v>1</v>
      </c>
      <c r="GW7" s="41">
        <v>0</v>
      </c>
      <c r="GX7" s="41">
        <v>2</v>
      </c>
      <c r="GY7" s="41">
        <v>0</v>
      </c>
      <c r="GZ7" s="41">
        <v>0</v>
      </c>
      <c r="HA7" s="41">
        <v>0</v>
      </c>
      <c r="HB7" s="41">
        <v>0</v>
      </c>
      <c r="HC7" s="41">
        <v>0</v>
      </c>
      <c r="HD7" s="41">
        <v>0</v>
      </c>
      <c r="HE7" s="41">
        <v>0</v>
      </c>
      <c r="HF7" s="41">
        <v>0</v>
      </c>
      <c r="HG7" s="41">
        <v>1</v>
      </c>
      <c r="HH7" s="41">
        <v>0</v>
      </c>
      <c r="HI7" s="41">
        <v>1</v>
      </c>
      <c r="HJ7" s="41">
        <v>0</v>
      </c>
      <c r="HK7" s="10">
        <f>SUM(GT7:HJ7)</f>
        <v>6</v>
      </c>
      <c r="HL7" s="100" t="s">
        <v>847</v>
      </c>
      <c r="HM7" s="90" t="s">
        <v>848</v>
      </c>
      <c r="HN7" s="90" t="s">
        <v>712</v>
      </c>
      <c r="HO7" s="90" t="s">
        <v>734</v>
      </c>
      <c r="HP7" s="90" t="s">
        <v>734</v>
      </c>
      <c r="HQ7" s="10" t="s">
        <v>742</v>
      </c>
      <c r="HR7" s="10" t="s">
        <v>712</v>
      </c>
      <c r="HS7" s="90" t="s">
        <v>712</v>
      </c>
      <c r="HT7" s="90" t="s">
        <v>712</v>
      </c>
      <c r="HU7" s="43">
        <v>0</v>
      </c>
      <c r="HV7" s="3">
        <v>0</v>
      </c>
      <c r="HW7" s="3">
        <v>0</v>
      </c>
      <c r="HX7" s="3">
        <v>0</v>
      </c>
      <c r="HY7" s="44">
        <v>0</v>
      </c>
      <c r="HZ7" s="3"/>
      <c r="IA7" s="3">
        <v>0</v>
      </c>
      <c r="IB7" s="3">
        <v>1</v>
      </c>
      <c r="IC7" s="3">
        <v>0</v>
      </c>
      <c r="ID7" s="3">
        <v>0</v>
      </c>
      <c r="IE7" s="3">
        <v>0</v>
      </c>
      <c r="IF7" s="3">
        <v>0</v>
      </c>
      <c r="IG7" s="3">
        <v>0</v>
      </c>
      <c r="IH7" s="3">
        <v>0</v>
      </c>
      <c r="II7" s="3">
        <v>0</v>
      </c>
      <c r="IJ7" s="3">
        <v>0</v>
      </c>
      <c r="IK7" s="3">
        <v>0</v>
      </c>
      <c r="IL7" s="3">
        <v>0</v>
      </c>
      <c r="IM7" s="65">
        <v>20</v>
      </c>
      <c r="IN7" s="65">
        <v>0</v>
      </c>
      <c r="IO7" s="65">
        <v>0</v>
      </c>
      <c r="IP7" s="65">
        <v>1</v>
      </c>
      <c r="IQ7" s="65">
        <v>0</v>
      </c>
      <c r="IR7" s="65">
        <v>0</v>
      </c>
    </row>
    <row r="8" spans="1:252" ht="66" x14ac:dyDescent="0.25">
      <c r="A8" s="1" t="s">
        <v>213</v>
      </c>
      <c r="B8" s="32" t="s">
        <v>214</v>
      </c>
      <c r="C8" s="33" t="s">
        <v>223</v>
      </c>
      <c r="D8" s="33" t="s">
        <v>224</v>
      </c>
      <c r="E8" s="2" t="s">
        <v>225</v>
      </c>
      <c r="F8" s="1" t="s">
        <v>226</v>
      </c>
      <c r="G8" s="1" t="s">
        <v>219</v>
      </c>
      <c r="H8" s="1" t="s">
        <v>204</v>
      </c>
      <c r="I8" s="34">
        <v>2740</v>
      </c>
      <c r="J8" s="1">
        <v>1</v>
      </c>
      <c r="K8" s="3">
        <v>0</v>
      </c>
      <c r="L8" s="3">
        <v>0</v>
      </c>
      <c r="M8" s="3">
        <v>0</v>
      </c>
      <c r="N8" s="4">
        <v>40</v>
      </c>
      <c r="O8" s="4">
        <v>40</v>
      </c>
      <c r="P8" s="4">
        <v>45</v>
      </c>
      <c r="Q8" s="4">
        <v>0</v>
      </c>
      <c r="R8" s="4" t="s">
        <v>712</v>
      </c>
      <c r="S8" s="41">
        <v>2</v>
      </c>
      <c r="T8" s="41">
        <v>0</v>
      </c>
      <c r="U8" s="36">
        <v>61</v>
      </c>
      <c r="V8" s="35">
        <v>13</v>
      </c>
      <c r="W8" s="35">
        <v>766</v>
      </c>
      <c r="Y8" s="2">
        <f>SUM(AC8,AE8)</f>
        <v>1677</v>
      </c>
      <c r="Z8" s="2">
        <f>SUM(AA8,BI8)</f>
        <v>1643</v>
      </c>
      <c r="AA8" s="2">
        <v>1643</v>
      </c>
      <c r="AB8" s="37">
        <f>AA8/Y8</f>
        <v>0.97972570065593323</v>
      </c>
      <c r="AC8" s="5">
        <v>1677</v>
      </c>
      <c r="AD8" s="5">
        <v>1643</v>
      </c>
      <c r="AE8" s="6">
        <v>0</v>
      </c>
      <c r="AF8" s="2">
        <f>SUM(AH8,AJ8,AL8,AN8)</f>
        <v>1399</v>
      </c>
      <c r="AG8" s="2">
        <f>SUM(AI8,AK8,AM8,AO8)</f>
        <v>1406</v>
      </c>
      <c r="AH8" s="3">
        <v>118</v>
      </c>
      <c r="AI8" s="3">
        <v>46</v>
      </c>
      <c r="AJ8" s="3">
        <v>620</v>
      </c>
      <c r="AK8" s="6">
        <v>781</v>
      </c>
      <c r="AL8" s="6">
        <v>661</v>
      </c>
      <c r="AM8" s="3">
        <v>579</v>
      </c>
      <c r="AN8" s="3">
        <v>0</v>
      </c>
      <c r="AO8" s="3">
        <v>0</v>
      </c>
      <c r="AP8" s="2">
        <f>SUM(AT8,AV8,AX8,AZ8)</f>
        <v>278</v>
      </c>
      <c r="AQ8" s="2">
        <f>SUM(AU8,AW8,AY8,BA8)</f>
        <v>237</v>
      </c>
      <c r="AR8" s="5">
        <f>SUM(AT8,AV8,AX8)</f>
        <v>278</v>
      </c>
      <c r="AS8" s="1">
        <f>SUM(AU8,AW8,AY8)</f>
        <v>237</v>
      </c>
      <c r="AT8" s="3">
        <v>226</v>
      </c>
      <c r="AU8" s="3">
        <v>203</v>
      </c>
      <c r="AV8" s="3">
        <v>50</v>
      </c>
      <c r="AW8" s="3">
        <v>29</v>
      </c>
      <c r="AX8" s="3">
        <v>2</v>
      </c>
      <c r="AY8" s="3">
        <v>5</v>
      </c>
      <c r="AZ8" s="83">
        <f>SUM(BB8,BD8)</f>
        <v>0</v>
      </c>
      <c r="BA8" s="83">
        <f>SUM(BC8,BE8)</f>
        <v>0</v>
      </c>
      <c r="BB8" s="3">
        <v>0</v>
      </c>
      <c r="BC8" s="3">
        <v>0</v>
      </c>
      <c r="BD8" s="3">
        <v>0</v>
      </c>
      <c r="BE8" s="3">
        <v>0</v>
      </c>
      <c r="BF8" s="6">
        <v>0</v>
      </c>
      <c r="BG8" s="7">
        <v>0</v>
      </c>
      <c r="BH8" s="6">
        <v>0</v>
      </c>
      <c r="BI8" s="38">
        <v>0</v>
      </c>
      <c r="BJ8" s="38">
        <v>185</v>
      </c>
      <c r="BK8" s="35">
        <v>182</v>
      </c>
      <c r="BL8" s="3">
        <v>0</v>
      </c>
      <c r="BM8" s="35">
        <v>0</v>
      </c>
      <c r="BO8" s="35">
        <v>0</v>
      </c>
      <c r="BP8" s="69">
        <v>0</v>
      </c>
      <c r="BQ8" s="69" t="s">
        <v>712</v>
      </c>
      <c r="BR8" s="3">
        <v>0</v>
      </c>
      <c r="BS8" s="3">
        <v>0</v>
      </c>
      <c r="BT8" s="2">
        <f>SUM(BU8,BW8,BX8)</f>
        <v>1322</v>
      </c>
      <c r="BU8" s="35">
        <v>1217</v>
      </c>
      <c r="BV8" s="35">
        <v>0</v>
      </c>
      <c r="BW8" s="35">
        <v>0</v>
      </c>
      <c r="BX8" s="35">
        <v>105</v>
      </c>
      <c r="BY8" s="39">
        <v>0</v>
      </c>
      <c r="BZ8" s="89">
        <f>BT8+BY8</f>
        <v>1322</v>
      </c>
      <c r="CA8" s="82">
        <v>760</v>
      </c>
      <c r="CB8" s="82">
        <f>SUM(CC8,CD8,CE8,CF8,CG8,CH8)</f>
        <v>188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188</v>
      </c>
      <c r="CI8" s="3">
        <v>321</v>
      </c>
      <c r="CJ8" s="3" t="s">
        <v>734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6">
        <v>12</v>
      </c>
      <c r="CS8" s="37">
        <f>CT8/1598</f>
        <v>0.46057571964956195</v>
      </c>
      <c r="CT8" s="3">
        <v>736</v>
      </c>
      <c r="CU8" s="3">
        <v>0</v>
      </c>
      <c r="CV8" s="6">
        <v>40</v>
      </c>
      <c r="CW8" s="3">
        <v>5</v>
      </c>
      <c r="CX8" s="3">
        <v>0</v>
      </c>
      <c r="CY8" s="3">
        <v>0</v>
      </c>
      <c r="CZ8" s="40" t="s">
        <v>712</v>
      </c>
      <c r="DA8" s="40" t="s">
        <v>712</v>
      </c>
      <c r="DB8" s="40" t="s">
        <v>712</v>
      </c>
      <c r="DC8" s="40" t="s">
        <v>734</v>
      </c>
      <c r="DD8" s="40" t="s">
        <v>712</v>
      </c>
      <c r="DE8" s="40" t="s">
        <v>734</v>
      </c>
      <c r="DF8" s="40" t="s">
        <v>712</v>
      </c>
      <c r="DG8" s="40" t="s">
        <v>734</v>
      </c>
      <c r="DH8" s="40" t="s">
        <v>734</v>
      </c>
      <c r="DI8" s="96">
        <v>3</v>
      </c>
      <c r="DJ8" s="96">
        <v>0</v>
      </c>
      <c r="DK8" s="39">
        <f>SUM(DM8:DQ8)</f>
        <v>3</v>
      </c>
      <c r="DL8" s="39">
        <v>0</v>
      </c>
      <c r="DM8" s="39">
        <v>0</v>
      </c>
      <c r="DN8" s="39">
        <v>0</v>
      </c>
      <c r="DO8" s="39">
        <v>2</v>
      </c>
      <c r="DP8" s="39">
        <v>1</v>
      </c>
      <c r="DQ8" s="39">
        <v>0</v>
      </c>
      <c r="DR8" s="39">
        <v>86</v>
      </c>
      <c r="DS8" s="39">
        <v>0</v>
      </c>
      <c r="DT8" s="39">
        <v>0</v>
      </c>
      <c r="DU8" s="6">
        <v>0</v>
      </c>
      <c r="DV8" s="6">
        <v>0</v>
      </c>
      <c r="DW8" s="6" t="s">
        <v>734</v>
      </c>
      <c r="DX8" s="6" t="s">
        <v>734</v>
      </c>
      <c r="DY8" s="105"/>
      <c r="DZ8" s="35" t="s">
        <v>734</v>
      </c>
      <c r="EA8" s="35">
        <v>0</v>
      </c>
      <c r="EB8" s="35">
        <v>0</v>
      </c>
      <c r="EC8" s="35">
        <v>760</v>
      </c>
      <c r="ED8" s="35">
        <v>0</v>
      </c>
      <c r="EE8" s="35">
        <v>0</v>
      </c>
      <c r="EF8" s="35">
        <v>96</v>
      </c>
      <c r="EG8" s="35">
        <v>0</v>
      </c>
      <c r="EH8" s="35">
        <v>225</v>
      </c>
      <c r="EI8" s="35">
        <v>0</v>
      </c>
      <c r="EJ8" s="35">
        <v>0</v>
      </c>
      <c r="EK8" s="35">
        <v>188</v>
      </c>
      <c r="EL8" s="81">
        <f>SUM(EA8:EK8)</f>
        <v>1269</v>
      </c>
      <c r="EM8" s="35">
        <v>1</v>
      </c>
      <c r="EN8" s="35">
        <v>0</v>
      </c>
      <c r="EO8" s="35">
        <v>0</v>
      </c>
      <c r="EP8" s="35">
        <v>2</v>
      </c>
      <c r="EQ8" s="35">
        <v>4</v>
      </c>
      <c r="ER8" s="35">
        <v>4</v>
      </c>
      <c r="ES8" s="35">
        <v>1</v>
      </c>
      <c r="ET8" s="2">
        <f>SUM(EM8:ES8)</f>
        <v>12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2">
        <f>SUM(EU8:FA8)</f>
        <v>0</v>
      </c>
      <c r="FC8" s="2">
        <f>ET8+FB8</f>
        <v>12</v>
      </c>
      <c r="FD8" s="9">
        <v>6</v>
      </c>
      <c r="FE8" s="9">
        <v>4</v>
      </c>
      <c r="FF8" s="9">
        <v>1</v>
      </c>
      <c r="FG8" s="9">
        <v>1</v>
      </c>
      <c r="FH8" s="10">
        <f>SUM(FD8:FG8)</f>
        <v>12</v>
      </c>
      <c r="FI8" s="9">
        <v>0</v>
      </c>
      <c r="FJ8" s="9">
        <v>0</v>
      </c>
      <c r="FK8" s="9">
        <v>0</v>
      </c>
      <c r="FL8" s="9">
        <v>0</v>
      </c>
      <c r="FM8" s="9">
        <v>0</v>
      </c>
      <c r="FN8" s="9">
        <v>0</v>
      </c>
      <c r="FO8" s="9">
        <v>0</v>
      </c>
      <c r="FP8" s="10">
        <f>SUM(FI8:FO8)</f>
        <v>0</v>
      </c>
      <c r="FQ8" s="9">
        <v>1</v>
      </c>
      <c r="FR8" s="9">
        <v>0</v>
      </c>
      <c r="FS8" s="9">
        <v>0</v>
      </c>
      <c r="FT8" s="9">
        <v>0</v>
      </c>
      <c r="FU8" s="9">
        <v>1</v>
      </c>
      <c r="FV8" s="10">
        <f>SUM(FQ8:FU8)</f>
        <v>2</v>
      </c>
      <c r="FW8" s="41">
        <v>0</v>
      </c>
      <c r="FX8" s="41">
        <v>1</v>
      </c>
      <c r="FY8" s="11">
        <f>SUM(FW8:FX8)</f>
        <v>1</v>
      </c>
      <c r="FZ8" s="11">
        <v>0</v>
      </c>
      <c r="GA8" s="10">
        <f>SUM(FZ8,FY8,FV8,FP8)</f>
        <v>3</v>
      </c>
      <c r="GB8" s="41">
        <v>1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10">
        <f>SUM(GB8:GR8)</f>
        <v>1</v>
      </c>
      <c r="GT8" s="41">
        <v>0</v>
      </c>
      <c r="GU8" s="41">
        <v>0</v>
      </c>
      <c r="GV8" s="41">
        <v>1</v>
      </c>
      <c r="GW8" s="41">
        <v>0</v>
      </c>
      <c r="GX8" s="41">
        <v>0</v>
      </c>
      <c r="GY8" s="41">
        <v>0</v>
      </c>
      <c r="GZ8" s="41">
        <v>0</v>
      </c>
      <c r="HA8" s="41">
        <v>0</v>
      </c>
      <c r="HB8" s="41">
        <v>0</v>
      </c>
      <c r="HC8" s="41">
        <v>0</v>
      </c>
      <c r="HD8" s="41">
        <v>0</v>
      </c>
      <c r="HE8" s="41">
        <v>1</v>
      </c>
      <c r="HF8" s="41">
        <v>0</v>
      </c>
      <c r="HG8" s="41">
        <v>0</v>
      </c>
      <c r="HH8" s="41">
        <v>1</v>
      </c>
      <c r="HI8" s="41">
        <v>0</v>
      </c>
      <c r="HJ8" s="41">
        <v>0</v>
      </c>
      <c r="HK8" s="10">
        <f>SUM(GT8:HJ8)</f>
        <v>3</v>
      </c>
      <c r="HL8" s="100" t="s">
        <v>807</v>
      </c>
      <c r="HM8" s="90" t="s">
        <v>808</v>
      </c>
      <c r="HN8" s="90" t="s">
        <v>712</v>
      </c>
      <c r="HO8" s="90" t="s">
        <v>734</v>
      </c>
      <c r="HP8" s="90" t="s">
        <v>712</v>
      </c>
      <c r="HQ8" s="10" t="s">
        <v>736</v>
      </c>
      <c r="HR8" s="10" t="s">
        <v>712</v>
      </c>
      <c r="HS8" s="90" t="s">
        <v>712</v>
      </c>
      <c r="HT8" s="90" t="s">
        <v>712</v>
      </c>
      <c r="HU8" s="43">
        <v>0</v>
      </c>
      <c r="HV8" s="3">
        <v>0</v>
      </c>
      <c r="HW8" s="3">
        <v>0</v>
      </c>
      <c r="HX8" s="3">
        <v>0</v>
      </c>
      <c r="HY8" s="44">
        <v>0</v>
      </c>
      <c r="HZ8" s="3">
        <v>1</v>
      </c>
      <c r="IA8" s="3">
        <v>2</v>
      </c>
      <c r="IB8" s="3">
        <v>1</v>
      </c>
      <c r="IC8" s="3">
        <v>0</v>
      </c>
      <c r="ID8" s="3">
        <v>0</v>
      </c>
      <c r="IE8" s="3">
        <v>0</v>
      </c>
      <c r="IF8" s="3">
        <v>0</v>
      </c>
      <c r="IG8" s="3">
        <v>0</v>
      </c>
      <c r="IH8" s="3">
        <v>0</v>
      </c>
      <c r="II8" s="3">
        <v>0</v>
      </c>
      <c r="IJ8" s="3">
        <v>0</v>
      </c>
      <c r="IK8" s="3">
        <v>0</v>
      </c>
      <c r="IL8" s="3">
        <v>0</v>
      </c>
      <c r="IM8" s="65">
        <v>10</v>
      </c>
      <c r="IN8" s="65">
        <v>0</v>
      </c>
      <c r="IO8" s="65">
        <v>0</v>
      </c>
      <c r="IP8" s="65">
        <v>3</v>
      </c>
      <c r="IQ8" s="65">
        <v>0</v>
      </c>
      <c r="IR8" s="65">
        <v>0</v>
      </c>
    </row>
    <row r="9" spans="1:252" ht="26.4" x14ac:dyDescent="0.25">
      <c r="A9" s="1" t="s">
        <v>213</v>
      </c>
      <c r="B9" s="32" t="s">
        <v>214</v>
      </c>
      <c r="C9" s="33" t="s">
        <v>227</v>
      </c>
      <c r="D9" s="33" t="s">
        <v>228</v>
      </c>
      <c r="E9" s="2" t="s">
        <v>229</v>
      </c>
      <c r="F9" s="1" t="s">
        <v>230</v>
      </c>
      <c r="G9" s="1" t="s">
        <v>219</v>
      </c>
      <c r="H9" s="1" t="s">
        <v>204</v>
      </c>
      <c r="I9" s="45">
        <v>2100</v>
      </c>
      <c r="J9" s="1">
        <v>1</v>
      </c>
      <c r="K9" s="3">
        <v>0</v>
      </c>
      <c r="L9" s="3">
        <v>0</v>
      </c>
      <c r="M9" s="3">
        <v>0</v>
      </c>
      <c r="N9" s="4">
        <v>70</v>
      </c>
      <c r="O9" s="4">
        <v>70</v>
      </c>
      <c r="P9" s="4">
        <v>105</v>
      </c>
      <c r="Q9" s="4">
        <v>0</v>
      </c>
      <c r="R9" s="4" t="s">
        <v>712</v>
      </c>
      <c r="S9" s="41">
        <v>3</v>
      </c>
      <c r="T9" s="41">
        <v>0</v>
      </c>
      <c r="U9" s="36">
        <v>92</v>
      </c>
      <c r="V9" s="35">
        <v>16</v>
      </c>
      <c r="W9" s="35">
        <v>1596</v>
      </c>
      <c r="Y9" s="2">
        <f>SUM(AC9,AE9)</f>
        <v>4028</v>
      </c>
      <c r="Z9" s="2">
        <f>SUM(AA9,BI9)</f>
        <v>3024</v>
      </c>
      <c r="AA9" s="2">
        <f>SUM(AG9,AQ9)</f>
        <v>3024</v>
      </c>
      <c r="AB9" s="37">
        <f>AA9/Y9</f>
        <v>0.75074478649453824</v>
      </c>
      <c r="AC9" s="5">
        <f>SUM(AF9,AP9)</f>
        <v>4026</v>
      </c>
      <c r="AD9" s="5">
        <f>SUM(AG9,AQ9,BI9)</f>
        <v>3024</v>
      </c>
      <c r="AE9" s="6">
        <v>2</v>
      </c>
      <c r="AF9" s="2">
        <f>SUM(AH9,AJ9,AL9,AN9)</f>
        <v>3693</v>
      </c>
      <c r="AG9" s="2">
        <f>SUM(AI9,AK9,AM9,AO9)</f>
        <v>2621</v>
      </c>
      <c r="AH9" s="3">
        <v>237</v>
      </c>
      <c r="AI9" s="3">
        <v>27</v>
      </c>
      <c r="AJ9" s="3">
        <v>1179</v>
      </c>
      <c r="AK9" s="6">
        <v>716</v>
      </c>
      <c r="AL9" s="6">
        <v>2193</v>
      </c>
      <c r="AM9" s="3">
        <v>1794</v>
      </c>
      <c r="AN9" s="3">
        <v>84</v>
      </c>
      <c r="AO9" s="3">
        <v>84</v>
      </c>
      <c r="AP9" s="2">
        <f>SUM(AT9,AV9,AX9,AZ9)</f>
        <v>333</v>
      </c>
      <c r="AQ9" s="2">
        <f>SUM(AU9,AW9,AY9,BA9)</f>
        <v>403</v>
      </c>
      <c r="AR9" s="5">
        <f>SUM(AT9,AV9,AX9)</f>
        <v>302</v>
      </c>
      <c r="AS9" s="1">
        <f>SUM(AU9,AW9,AY9)</f>
        <v>367</v>
      </c>
      <c r="AT9" s="3">
        <v>266</v>
      </c>
      <c r="AU9" s="3">
        <v>267</v>
      </c>
      <c r="AV9" s="3">
        <v>33</v>
      </c>
      <c r="AW9" s="3">
        <v>80</v>
      </c>
      <c r="AX9" s="3">
        <v>3</v>
      </c>
      <c r="AY9" s="3">
        <v>20</v>
      </c>
      <c r="AZ9" s="83">
        <f>SUM(BB9,BD9)</f>
        <v>31</v>
      </c>
      <c r="BA9" s="83">
        <f>SUM(BC9,BE9)</f>
        <v>36</v>
      </c>
      <c r="BB9" s="3">
        <v>31</v>
      </c>
      <c r="BC9" s="3">
        <v>36</v>
      </c>
      <c r="BD9" s="3">
        <v>0</v>
      </c>
      <c r="BE9" s="3">
        <v>0</v>
      </c>
      <c r="BF9" s="6">
        <v>0</v>
      </c>
      <c r="BG9" s="7">
        <v>0</v>
      </c>
      <c r="BH9" s="6">
        <v>0</v>
      </c>
      <c r="BI9" s="38">
        <v>0</v>
      </c>
      <c r="BJ9" s="38">
        <v>166</v>
      </c>
      <c r="BK9" s="35">
        <v>111</v>
      </c>
      <c r="BL9" s="3">
        <v>0</v>
      </c>
      <c r="BM9" s="3">
        <v>0</v>
      </c>
      <c r="BO9" s="35">
        <v>3</v>
      </c>
      <c r="BP9" s="69">
        <v>0</v>
      </c>
      <c r="BQ9" s="69" t="s">
        <v>734</v>
      </c>
      <c r="BR9" s="3">
        <v>0</v>
      </c>
      <c r="BS9" s="3">
        <v>0</v>
      </c>
      <c r="BT9" s="2">
        <f>SUM(BU9,BW9,BX9)</f>
        <v>2435</v>
      </c>
      <c r="BU9" s="35">
        <v>2227</v>
      </c>
      <c r="BV9" s="35">
        <v>0</v>
      </c>
      <c r="BW9" s="35">
        <v>0</v>
      </c>
      <c r="BX9" s="35">
        <v>208</v>
      </c>
      <c r="BY9" s="39">
        <v>331</v>
      </c>
      <c r="BZ9" s="89">
        <f>BT9+BY9</f>
        <v>2766</v>
      </c>
      <c r="CA9" s="82">
        <v>990</v>
      </c>
      <c r="CB9" s="82">
        <f>SUM(CC9,CD9,CE9,CF9,CG9,CH9)</f>
        <v>2375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2375</v>
      </c>
      <c r="CI9" s="3">
        <v>110</v>
      </c>
      <c r="CJ9" s="3" t="s">
        <v>734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6">
        <v>11</v>
      </c>
      <c r="CS9" s="37">
        <f>CT9/1598</f>
        <v>0.68836045056320405</v>
      </c>
      <c r="CT9" s="3">
        <v>1100</v>
      </c>
      <c r="CU9" s="3">
        <v>0</v>
      </c>
      <c r="CV9" s="6">
        <v>34</v>
      </c>
      <c r="CW9" s="3">
        <v>0</v>
      </c>
      <c r="CX9" s="3">
        <v>0</v>
      </c>
      <c r="CY9" s="3">
        <v>0</v>
      </c>
      <c r="CZ9" s="40" t="s">
        <v>712</v>
      </c>
      <c r="DA9" s="40" t="s">
        <v>734</v>
      </c>
      <c r="DB9" s="40" t="s">
        <v>734</v>
      </c>
      <c r="DC9" s="40" t="s">
        <v>734</v>
      </c>
      <c r="DD9" s="40" t="s">
        <v>734</v>
      </c>
      <c r="DE9" s="40" t="s">
        <v>734</v>
      </c>
      <c r="DF9" s="40" t="s">
        <v>734</v>
      </c>
      <c r="DG9" s="40" t="s">
        <v>734</v>
      </c>
      <c r="DH9" s="40" t="s">
        <v>734</v>
      </c>
      <c r="DI9" s="96">
        <v>0</v>
      </c>
      <c r="DJ9" s="96">
        <v>0</v>
      </c>
      <c r="DK9" s="39">
        <f>SUM(DM9:DQ9)</f>
        <v>5</v>
      </c>
      <c r="DL9" s="39">
        <v>0</v>
      </c>
      <c r="DM9" s="39">
        <v>0</v>
      </c>
      <c r="DN9" s="39">
        <v>0</v>
      </c>
      <c r="DO9" s="39">
        <v>5</v>
      </c>
      <c r="DP9" s="39">
        <v>0</v>
      </c>
      <c r="DQ9" s="39">
        <v>0</v>
      </c>
      <c r="DR9" s="39">
        <v>437</v>
      </c>
      <c r="DS9" s="39">
        <v>0</v>
      </c>
      <c r="DT9" s="39">
        <v>0</v>
      </c>
      <c r="DU9" s="6">
        <v>0</v>
      </c>
      <c r="DV9" s="6">
        <v>0</v>
      </c>
      <c r="DW9" s="6" t="s">
        <v>734</v>
      </c>
      <c r="DX9" s="3" t="s">
        <v>712</v>
      </c>
      <c r="DY9" s="105"/>
      <c r="DZ9" s="35" t="s">
        <v>734</v>
      </c>
      <c r="EA9" s="35">
        <v>500</v>
      </c>
      <c r="EB9" s="35">
        <v>0</v>
      </c>
      <c r="EC9" s="35">
        <v>490</v>
      </c>
      <c r="ED9" s="35">
        <v>0</v>
      </c>
      <c r="EE9" s="35">
        <v>0</v>
      </c>
      <c r="EF9" s="35">
        <v>110</v>
      </c>
      <c r="EG9" s="35">
        <v>0</v>
      </c>
      <c r="EH9" s="35">
        <v>0</v>
      </c>
      <c r="EI9" s="35">
        <v>0</v>
      </c>
      <c r="EJ9" s="35">
        <v>680</v>
      </c>
      <c r="EK9" s="35">
        <v>1695</v>
      </c>
      <c r="EL9" s="81">
        <f>SUM(EA9:EK9)</f>
        <v>3475</v>
      </c>
      <c r="EM9" s="35">
        <v>0</v>
      </c>
      <c r="EN9" s="35">
        <v>0</v>
      </c>
      <c r="EO9" s="35">
        <v>0</v>
      </c>
      <c r="EP9" s="35">
        <v>2</v>
      </c>
      <c r="EQ9" s="35">
        <v>3</v>
      </c>
      <c r="ER9" s="35">
        <v>1</v>
      </c>
      <c r="ES9" s="35">
        <v>5</v>
      </c>
      <c r="ET9" s="2">
        <f>SUM(EM9:ES9)</f>
        <v>11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2">
        <f>SUM(EU9:FA9)</f>
        <v>0</v>
      </c>
      <c r="FC9" s="2">
        <f>ET9+FB9</f>
        <v>11</v>
      </c>
      <c r="FD9" s="9">
        <v>5</v>
      </c>
      <c r="FE9" s="9">
        <v>1</v>
      </c>
      <c r="FF9" s="9">
        <v>2</v>
      </c>
      <c r="FG9" s="9">
        <v>3</v>
      </c>
      <c r="FH9" s="10">
        <f>SUM(FD9:FG9)</f>
        <v>11</v>
      </c>
      <c r="FI9" s="9">
        <v>0</v>
      </c>
      <c r="FJ9" s="9">
        <v>0</v>
      </c>
      <c r="FK9" s="9">
        <v>0</v>
      </c>
      <c r="FL9" s="9">
        <v>0</v>
      </c>
      <c r="FM9" s="9">
        <v>0</v>
      </c>
      <c r="FN9" s="9">
        <v>0</v>
      </c>
      <c r="FO9" s="9">
        <v>0</v>
      </c>
      <c r="FP9" s="10">
        <f>SUM(FI9:FO9)</f>
        <v>0</v>
      </c>
      <c r="FQ9" s="9">
        <v>0</v>
      </c>
      <c r="FR9" s="9">
        <v>0</v>
      </c>
      <c r="FS9" s="9">
        <v>1</v>
      </c>
      <c r="FT9" s="9">
        <v>0</v>
      </c>
      <c r="FU9" s="9">
        <v>4</v>
      </c>
      <c r="FV9" s="10">
        <f>SUM(FQ9:FU9)</f>
        <v>5</v>
      </c>
      <c r="FW9" s="41">
        <v>0</v>
      </c>
      <c r="FX9" s="41">
        <v>0</v>
      </c>
      <c r="FY9" s="11">
        <f>SUM(FW9:FX9)</f>
        <v>0</v>
      </c>
      <c r="FZ9" s="11">
        <v>0</v>
      </c>
      <c r="GA9" s="10">
        <f>SUM(FZ9,FY9,FV9,FP9)</f>
        <v>5</v>
      </c>
      <c r="GB9" s="41">
        <v>1</v>
      </c>
      <c r="GC9" s="41">
        <v>0</v>
      </c>
      <c r="GD9" s="41">
        <v>1</v>
      </c>
      <c r="GE9" s="41">
        <v>0</v>
      </c>
      <c r="GF9" s="41">
        <v>1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1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10">
        <f>SUM(GB9:GR9)</f>
        <v>4</v>
      </c>
      <c r="GT9" s="41">
        <v>0</v>
      </c>
      <c r="GU9" s="41">
        <v>0</v>
      </c>
      <c r="GV9" s="41">
        <v>0</v>
      </c>
      <c r="GW9" s="41">
        <v>0</v>
      </c>
      <c r="GX9" s="41">
        <v>0</v>
      </c>
      <c r="GY9" s="41">
        <v>0</v>
      </c>
      <c r="GZ9" s="41">
        <v>0</v>
      </c>
      <c r="HA9" s="41">
        <v>0</v>
      </c>
      <c r="HB9" s="41">
        <v>0</v>
      </c>
      <c r="HC9" s="41">
        <v>0</v>
      </c>
      <c r="HD9" s="41">
        <v>0</v>
      </c>
      <c r="HE9" s="41">
        <v>0</v>
      </c>
      <c r="HF9" s="41">
        <v>0</v>
      </c>
      <c r="HG9" s="41">
        <v>1</v>
      </c>
      <c r="HH9" s="41">
        <v>0</v>
      </c>
      <c r="HI9" s="41">
        <v>1</v>
      </c>
      <c r="HJ9" s="41">
        <v>0</v>
      </c>
      <c r="HK9" s="10">
        <f>SUM(GT9:HJ9)</f>
        <v>2</v>
      </c>
      <c r="HL9" s="100" t="s">
        <v>874</v>
      </c>
      <c r="HM9" s="90"/>
      <c r="HN9" s="90" t="s">
        <v>712</v>
      </c>
      <c r="HO9" s="90" t="s">
        <v>734</v>
      </c>
      <c r="HP9" s="90" t="s">
        <v>734</v>
      </c>
      <c r="HQ9" s="10" t="s">
        <v>875</v>
      </c>
      <c r="HR9" s="10" t="s">
        <v>734</v>
      </c>
      <c r="HS9" s="90" t="s">
        <v>712</v>
      </c>
      <c r="HT9" s="90" t="s">
        <v>712</v>
      </c>
      <c r="HU9" s="43">
        <v>0</v>
      </c>
      <c r="HV9" s="3">
        <v>0</v>
      </c>
      <c r="HW9" s="3">
        <v>0</v>
      </c>
      <c r="HX9" s="3">
        <v>0</v>
      </c>
      <c r="HY9" s="44">
        <v>0</v>
      </c>
      <c r="HZ9" s="3">
        <v>0</v>
      </c>
      <c r="IA9" s="3">
        <v>0</v>
      </c>
      <c r="IB9" s="3">
        <v>0</v>
      </c>
      <c r="IC9" s="3">
        <v>0</v>
      </c>
      <c r="ID9" s="3">
        <v>0</v>
      </c>
      <c r="IE9" s="3">
        <v>0</v>
      </c>
      <c r="IF9" s="3">
        <v>0</v>
      </c>
      <c r="IG9" s="3">
        <v>0</v>
      </c>
      <c r="IH9" s="3">
        <v>0</v>
      </c>
      <c r="II9" s="3">
        <v>0</v>
      </c>
      <c r="IJ9" s="3">
        <v>0</v>
      </c>
      <c r="IK9" s="3">
        <v>18</v>
      </c>
      <c r="IL9" s="3">
        <v>0</v>
      </c>
      <c r="IM9" s="65">
        <v>0</v>
      </c>
      <c r="IN9" s="65">
        <v>0</v>
      </c>
      <c r="IO9" s="65">
        <v>0</v>
      </c>
      <c r="IP9" s="65">
        <v>0</v>
      </c>
      <c r="IQ9" s="65">
        <v>0</v>
      </c>
      <c r="IR9" s="65">
        <v>0</v>
      </c>
    </row>
    <row r="10" spans="1:252" ht="26.4" x14ac:dyDescent="0.25">
      <c r="A10" s="1" t="s">
        <v>213</v>
      </c>
      <c r="B10" s="32" t="s">
        <v>214</v>
      </c>
      <c r="C10" s="33" t="s">
        <v>231</v>
      </c>
      <c r="D10" s="33" t="s">
        <v>232</v>
      </c>
      <c r="E10" s="2" t="s">
        <v>233</v>
      </c>
      <c r="F10" s="1" t="s">
        <v>234</v>
      </c>
      <c r="G10" s="1" t="s">
        <v>219</v>
      </c>
      <c r="H10" s="1" t="s">
        <v>204</v>
      </c>
      <c r="I10" s="45">
        <v>696</v>
      </c>
      <c r="J10" s="1">
        <v>1</v>
      </c>
      <c r="K10" s="3">
        <v>0</v>
      </c>
      <c r="L10" s="3">
        <v>0</v>
      </c>
      <c r="M10" s="3">
        <v>0</v>
      </c>
      <c r="N10" s="4">
        <v>30</v>
      </c>
      <c r="O10" s="4">
        <v>30</v>
      </c>
      <c r="P10" s="4">
        <v>108</v>
      </c>
      <c r="Q10" s="4">
        <v>0</v>
      </c>
      <c r="R10" s="4" t="s">
        <v>734</v>
      </c>
      <c r="S10" s="41">
        <v>3</v>
      </c>
      <c r="T10" s="41">
        <v>0</v>
      </c>
      <c r="U10" s="36">
        <v>27</v>
      </c>
      <c r="V10" s="35">
        <v>2</v>
      </c>
      <c r="W10" s="35">
        <v>178</v>
      </c>
      <c r="Y10" s="2">
        <f>SUM(AC10,AE10)</f>
        <v>2184</v>
      </c>
      <c r="Z10" s="2">
        <f>SUM(AA10,BI10)</f>
        <v>547</v>
      </c>
      <c r="AA10" s="2">
        <f>SUM(AG10,AQ10)</f>
        <v>547</v>
      </c>
      <c r="AB10" s="37">
        <f>AA10/Y10</f>
        <v>0.25045787545787546</v>
      </c>
      <c r="AC10" s="5">
        <f>SUM(AF10,AP10)</f>
        <v>2184</v>
      </c>
      <c r="AD10" s="5">
        <f>SUM(AG10,AQ10,BI10)</f>
        <v>547</v>
      </c>
      <c r="AE10" s="6">
        <v>0</v>
      </c>
      <c r="AF10" s="2">
        <f>SUM(AH10,AJ10,AL10,AN10)</f>
        <v>1838</v>
      </c>
      <c r="AG10" s="2">
        <f>SUM(AI10,AK10,AM10,AO10)</f>
        <v>340</v>
      </c>
      <c r="AH10" s="3">
        <v>146</v>
      </c>
      <c r="AI10" s="3">
        <v>11</v>
      </c>
      <c r="AJ10" s="3">
        <v>337</v>
      </c>
      <c r="AK10" s="6">
        <v>14</v>
      </c>
      <c r="AL10" s="6">
        <v>1280</v>
      </c>
      <c r="AM10" s="3">
        <v>298</v>
      </c>
      <c r="AN10" s="3">
        <v>75</v>
      </c>
      <c r="AO10" s="3">
        <v>17</v>
      </c>
      <c r="AP10" s="2">
        <f>SUM(AT10,AV10,AX10,AZ10)</f>
        <v>346</v>
      </c>
      <c r="AQ10" s="2">
        <f>SUM(AU10,AW10,AY10,BA10)</f>
        <v>207</v>
      </c>
      <c r="AR10" s="5">
        <f>SUM(AT10,AV10,AX10)</f>
        <v>286</v>
      </c>
      <c r="AS10" s="1">
        <f>SUM(AU10,AW10,AY10)</f>
        <v>162</v>
      </c>
      <c r="AT10" s="3">
        <v>280</v>
      </c>
      <c r="AU10" s="3">
        <v>99</v>
      </c>
      <c r="AV10" s="3">
        <v>5</v>
      </c>
      <c r="AW10" s="3">
        <v>59</v>
      </c>
      <c r="AX10" s="3">
        <v>1</v>
      </c>
      <c r="AY10" s="3">
        <v>4</v>
      </c>
      <c r="AZ10" s="83">
        <f>SUM(BB10,BD10)</f>
        <v>60</v>
      </c>
      <c r="BA10" s="83">
        <f>SUM(BC10,BE10)</f>
        <v>45</v>
      </c>
      <c r="BB10" s="3">
        <v>57</v>
      </c>
      <c r="BC10" s="3">
        <v>44</v>
      </c>
      <c r="BD10" s="3">
        <v>3</v>
      </c>
      <c r="BE10" s="3">
        <v>1</v>
      </c>
      <c r="BF10" s="6">
        <v>0</v>
      </c>
      <c r="BG10" s="7">
        <v>0</v>
      </c>
      <c r="BH10" s="6">
        <v>0</v>
      </c>
      <c r="BI10" s="38">
        <v>0</v>
      </c>
      <c r="BJ10" s="38">
        <v>86</v>
      </c>
      <c r="BK10" s="35">
        <v>17</v>
      </c>
      <c r="BL10" s="3">
        <v>0</v>
      </c>
      <c r="BM10" s="3">
        <v>0</v>
      </c>
      <c r="BN10" s="3" t="s">
        <v>748</v>
      </c>
      <c r="BO10" s="35">
        <v>3</v>
      </c>
      <c r="BP10" s="69">
        <v>0</v>
      </c>
      <c r="BQ10" s="69" t="s">
        <v>712</v>
      </c>
      <c r="BR10" s="3">
        <v>0</v>
      </c>
      <c r="BS10" s="3">
        <v>0</v>
      </c>
      <c r="BT10" s="2">
        <f>SUM(BU10,BW10,BX10)</f>
        <v>655</v>
      </c>
      <c r="BU10" s="35">
        <v>655</v>
      </c>
      <c r="BV10" s="35">
        <v>0</v>
      </c>
      <c r="BW10" s="35">
        <v>0</v>
      </c>
      <c r="BX10" s="35">
        <v>0</v>
      </c>
      <c r="BY10" s="39">
        <v>0</v>
      </c>
      <c r="BZ10" s="89">
        <f>BT10+BY10</f>
        <v>655</v>
      </c>
      <c r="CA10" s="82">
        <v>1460</v>
      </c>
      <c r="CB10" s="82">
        <f>SUM(CC10,CD10,CE10,CF10,CG10,CH10)</f>
        <v>100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100</v>
      </c>
      <c r="CI10" s="3">
        <v>8</v>
      </c>
      <c r="CJ10" s="3" t="s">
        <v>734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6">
        <v>8</v>
      </c>
      <c r="CS10" s="37">
        <f>CT10/1598</f>
        <v>0.10513141426783479</v>
      </c>
      <c r="CT10" s="3">
        <v>168</v>
      </c>
      <c r="CU10" s="3">
        <v>0</v>
      </c>
      <c r="CV10" s="6">
        <v>10</v>
      </c>
      <c r="CW10" s="3">
        <v>0</v>
      </c>
      <c r="CX10" s="3">
        <v>0</v>
      </c>
      <c r="CY10" s="3">
        <v>0</v>
      </c>
      <c r="CZ10" s="40" t="s">
        <v>712</v>
      </c>
      <c r="DA10" s="40" t="s">
        <v>712</v>
      </c>
      <c r="DB10" s="40" t="s">
        <v>712</v>
      </c>
      <c r="DC10" s="40" t="s">
        <v>734</v>
      </c>
      <c r="DD10" s="40" t="s">
        <v>734</v>
      </c>
      <c r="DE10" s="40" t="s">
        <v>734</v>
      </c>
      <c r="DF10" s="40" t="s">
        <v>712</v>
      </c>
      <c r="DG10" s="40" t="s">
        <v>734</v>
      </c>
      <c r="DH10" s="40" t="s">
        <v>734</v>
      </c>
      <c r="DI10" s="96">
        <v>0</v>
      </c>
      <c r="DJ10" s="96">
        <v>0</v>
      </c>
      <c r="DK10" s="39">
        <f>SUM(DM10:DQ10)</f>
        <v>0</v>
      </c>
      <c r="DL10" s="39">
        <v>0</v>
      </c>
      <c r="DM10" s="39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39">
        <v>0</v>
      </c>
      <c r="DT10" s="39">
        <v>0</v>
      </c>
      <c r="DU10" s="6">
        <v>0</v>
      </c>
      <c r="DV10" s="6">
        <v>0</v>
      </c>
      <c r="DW10" s="6" t="s">
        <v>734</v>
      </c>
      <c r="DX10" s="3" t="s">
        <v>712</v>
      </c>
      <c r="DY10" s="105"/>
      <c r="DZ10" s="35" t="s">
        <v>712</v>
      </c>
      <c r="EA10" s="35">
        <v>1000</v>
      </c>
      <c r="EB10" s="35">
        <v>0</v>
      </c>
      <c r="EC10" s="35">
        <v>460</v>
      </c>
      <c r="ED10" s="35">
        <v>0</v>
      </c>
      <c r="EE10" s="35">
        <v>0</v>
      </c>
      <c r="EF10" s="35">
        <v>0</v>
      </c>
      <c r="EG10" s="35">
        <v>7.9</v>
      </c>
      <c r="EH10" s="35">
        <v>0</v>
      </c>
      <c r="EI10" s="35">
        <v>0</v>
      </c>
      <c r="EJ10" s="35">
        <v>100</v>
      </c>
      <c r="EK10" s="35">
        <v>48.2</v>
      </c>
      <c r="EL10" s="81">
        <f>SUM(EA10:EK10)</f>
        <v>1616.1000000000001</v>
      </c>
      <c r="EM10" s="35">
        <v>0</v>
      </c>
      <c r="EN10" s="35">
        <v>0</v>
      </c>
      <c r="EO10" s="35">
        <v>5</v>
      </c>
      <c r="EP10" s="35">
        <v>2</v>
      </c>
      <c r="EQ10" s="35">
        <v>0</v>
      </c>
      <c r="ER10" s="35">
        <v>3</v>
      </c>
      <c r="ES10" s="35">
        <v>0</v>
      </c>
      <c r="ET10" s="2">
        <f>SUM(EM10:ES10)</f>
        <v>10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2">
        <f>SUM(EU10:FA10)</f>
        <v>0</v>
      </c>
      <c r="FC10" s="2">
        <f>ET10+FB10</f>
        <v>10</v>
      </c>
      <c r="FD10" s="9">
        <v>10</v>
      </c>
      <c r="FE10" s="9">
        <v>0</v>
      </c>
      <c r="FF10" s="9">
        <v>0</v>
      </c>
      <c r="FG10" s="9">
        <v>0</v>
      </c>
      <c r="FH10" s="10">
        <f>SUM(FD10:FG10)</f>
        <v>10</v>
      </c>
      <c r="FI10" s="9">
        <v>0</v>
      </c>
      <c r="FJ10" s="9">
        <v>0</v>
      </c>
      <c r="FK10" s="9">
        <v>0</v>
      </c>
      <c r="FL10" s="9">
        <v>0</v>
      </c>
      <c r="FM10" s="9">
        <v>0</v>
      </c>
      <c r="FN10" s="9">
        <v>0</v>
      </c>
      <c r="FO10" s="9">
        <v>0</v>
      </c>
      <c r="FP10" s="10">
        <f>SUM(FI10:FO10)</f>
        <v>0</v>
      </c>
      <c r="FQ10" s="9">
        <v>0</v>
      </c>
      <c r="FR10" s="9">
        <v>0</v>
      </c>
      <c r="FS10" s="9">
        <v>0</v>
      </c>
      <c r="FT10" s="9">
        <v>0</v>
      </c>
      <c r="FU10" s="9">
        <v>0</v>
      </c>
      <c r="FV10" s="10">
        <f>SUM(FQ10:FU10)</f>
        <v>0</v>
      </c>
      <c r="FW10" s="41">
        <v>0</v>
      </c>
      <c r="FX10" s="41">
        <v>0</v>
      </c>
      <c r="FY10" s="11">
        <f>SUM(FW10:FX10)</f>
        <v>0</v>
      </c>
      <c r="FZ10" s="11">
        <v>0</v>
      </c>
      <c r="GA10" s="10">
        <f>SUM(FZ10,FY10,FV10,FP10)</f>
        <v>0</v>
      </c>
      <c r="GB10" s="41">
        <v>0</v>
      </c>
      <c r="GC10" s="41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10">
        <f>SUM(GB10:GR10)</f>
        <v>0</v>
      </c>
      <c r="GT10" s="41">
        <v>0</v>
      </c>
      <c r="GU10" s="41">
        <v>0</v>
      </c>
      <c r="GV10" s="41">
        <v>0</v>
      </c>
      <c r="GW10" s="41">
        <v>0</v>
      </c>
      <c r="GX10" s="41">
        <v>0</v>
      </c>
      <c r="GY10" s="41">
        <v>0</v>
      </c>
      <c r="GZ10" s="41">
        <v>0</v>
      </c>
      <c r="HA10" s="41">
        <v>0</v>
      </c>
      <c r="HB10" s="41">
        <v>0</v>
      </c>
      <c r="HC10" s="41">
        <v>0</v>
      </c>
      <c r="HD10" s="41">
        <v>0</v>
      </c>
      <c r="HE10" s="41">
        <v>0</v>
      </c>
      <c r="HF10" s="41">
        <v>0</v>
      </c>
      <c r="HG10" s="41">
        <v>0</v>
      </c>
      <c r="HH10" s="41">
        <v>0</v>
      </c>
      <c r="HI10" s="41">
        <v>0</v>
      </c>
      <c r="HJ10" s="41">
        <v>0</v>
      </c>
      <c r="HK10" s="10">
        <f>SUM(GT10:HJ10)</f>
        <v>0</v>
      </c>
      <c r="HL10" s="100" t="s">
        <v>769</v>
      </c>
      <c r="HM10" s="90" t="s">
        <v>770</v>
      </c>
      <c r="HN10" s="90" t="s">
        <v>712</v>
      </c>
      <c r="HO10" s="90" t="s">
        <v>734</v>
      </c>
      <c r="HP10" s="90" t="s">
        <v>734</v>
      </c>
      <c r="HQ10" s="10" t="s">
        <v>771</v>
      </c>
      <c r="HR10" s="10" t="s">
        <v>712</v>
      </c>
      <c r="HS10" s="90" t="s">
        <v>734</v>
      </c>
      <c r="HT10" s="90" t="s">
        <v>734</v>
      </c>
      <c r="HU10" s="43">
        <v>0</v>
      </c>
      <c r="HV10" s="3">
        <v>0</v>
      </c>
      <c r="HW10" s="3">
        <v>0</v>
      </c>
      <c r="HX10" s="3">
        <v>0</v>
      </c>
      <c r="HY10" s="44">
        <v>0</v>
      </c>
      <c r="HZ10" s="3">
        <v>0</v>
      </c>
      <c r="IA10" s="3">
        <v>0</v>
      </c>
      <c r="IB10" s="3">
        <v>0</v>
      </c>
      <c r="IC10" s="3">
        <v>0</v>
      </c>
      <c r="ID10" s="3">
        <v>0</v>
      </c>
      <c r="IE10" s="3">
        <v>0</v>
      </c>
      <c r="IF10" s="3">
        <v>0</v>
      </c>
      <c r="IG10" s="3">
        <v>0</v>
      </c>
      <c r="IH10" s="3">
        <v>0</v>
      </c>
      <c r="II10" s="3">
        <v>0</v>
      </c>
      <c r="IJ10" s="3">
        <v>0</v>
      </c>
      <c r="IK10" s="3">
        <v>0</v>
      </c>
      <c r="IL10" s="3">
        <v>0</v>
      </c>
      <c r="IM10" s="65">
        <v>6</v>
      </c>
      <c r="IN10" s="65">
        <v>0</v>
      </c>
      <c r="IO10" s="65">
        <v>0</v>
      </c>
      <c r="IP10" s="65">
        <v>0</v>
      </c>
      <c r="IQ10" s="65">
        <v>0</v>
      </c>
      <c r="IR10" s="65">
        <v>0</v>
      </c>
    </row>
    <row r="11" spans="1:252" ht="52.8" x14ac:dyDescent="0.25">
      <c r="A11" s="1" t="s">
        <v>213</v>
      </c>
      <c r="B11" s="32" t="s">
        <v>214</v>
      </c>
      <c r="C11" s="33" t="s">
        <v>235</v>
      </c>
      <c r="D11" s="33" t="s">
        <v>236</v>
      </c>
      <c r="E11" s="2" t="s">
        <v>237</v>
      </c>
      <c r="F11" s="1" t="s">
        <v>238</v>
      </c>
      <c r="G11" s="1" t="s">
        <v>219</v>
      </c>
      <c r="H11" s="1" t="s">
        <v>204</v>
      </c>
      <c r="I11" s="45">
        <v>8111</v>
      </c>
      <c r="J11" s="1">
        <v>1</v>
      </c>
      <c r="K11" s="3">
        <v>0</v>
      </c>
      <c r="L11" s="3">
        <v>0</v>
      </c>
      <c r="M11" s="3">
        <v>0</v>
      </c>
      <c r="N11" s="4">
        <v>56</v>
      </c>
      <c r="O11" s="4">
        <v>56</v>
      </c>
      <c r="P11" s="4">
        <v>84</v>
      </c>
      <c r="Q11" s="4">
        <v>0</v>
      </c>
      <c r="R11" s="4" t="s">
        <v>712</v>
      </c>
      <c r="S11" s="41">
        <v>4.5</v>
      </c>
      <c r="T11" s="41">
        <v>0</v>
      </c>
      <c r="U11" s="36">
        <v>265</v>
      </c>
      <c r="V11" s="35">
        <v>39</v>
      </c>
      <c r="W11" s="35">
        <v>6428</v>
      </c>
      <c r="Y11" s="2">
        <f>SUM(AC11,AE11)</f>
        <v>6958</v>
      </c>
      <c r="Z11" s="2">
        <f>SUM(AA11,BI11)</f>
        <v>11823</v>
      </c>
      <c r="AA11" s="2">
        <f>SUM(AG11,AQ11)</f>
        <v>11823</v>
      </c>
      <c r="AB11" s="37">
        <f>AA11/Y11</f>
        <v>1.699195171026157</v>
      </c>
      <c r="AC11" s="5">
        <f>SUM(AF11,AP11)</f>
        <v>6958</v>
      </c>
      <c r="AD11" s="5">
        <f>SUM(AG11,AQ11,BI11)</f>
        <v>11823</v>
      </c>
      <c r="AE11" s="6">
        <v>0</v>
      </c>
      <c r="AF11" s="2">
        <f>SUM(AH11,AJ11,AL11,AN11)</f>
        <v>5881</v>
      </c>
      <c r="AG11" s="2">
        <f>SUM(AI11,AK11,AM11,AO11)</f>
        <v>10092</v>
      </c>
      <c r="AH11" s="3">
        <v>364</v>
      </c>
      <c r="AI11" s="3">
        <v>379</v>
      </c>
      <c r="AJ11" s="3">
        <v>1461</v>
      </c>
      <c r="AK11" s="6">
        <v>1501</v>
      </c>
      <c r="AL11" s="6">
        <v>3842</v>
      </c>
      <c r="AM11" s="3">
        <v>7723</v>
      </c>
      <c r="AN11" s="3">
        <v>214</v>
      </c>
      <c r="AO11" s="3">
        <v>489</v>
      </c>
      <c r="AP11" s="2">
        <f>SUM(AT11,AV11,AX11,AZ11)</f>
        <v>1077</v>
      </c>
      <c r="AQ11" s="2">
        <f>SUM(AU11,AW11,AY11,BA11)</f>
        <v>1731</v>
      </c>
      <c r="AR11" s="5">
        <f>SUM(AT11,AV11,AX11)</f>
        <v>1075</v>
      </c>
      <c r="AS11" s="1">
        <f>SUM(AU11,AW11,AY11)</f>
        <v>1702</v>
      </c>
      <c r="AT11" s="3">
        <v>872</v>
      </c>
      <c r="AU11" s="3">
        <v>1267</v>
      </c>
      <c r="AV11" s="3">
        <v>203</v>
      </c>
      <c r="AW11" s="3">
        <v>435</v>
      </c>
      <c r="AX11" s="3">
        <v>0</v>
      </c>
      <c r="AY11" s="3">
        <v>0</v>
      </c>
      <c r="AZ11" s="83">
        <f>SUM(BB11,BD11)</f>
        <v>2</v>
      </c>
      <c r="BA11" s="83">
        <f>SUM(BC11,BE11)</f>
        <v>29</v>
      </c>
      <c r="BB11" s="3">
        <v>0</v>
      </c>
      <c r="BC11" s="3">
        <v>0</v>
      </c>
      <c r="BD11" s="3">
        <v>2</v>
      </c>
      <c r="BE11" s="3">
        <v>29</v>
      </c>
      <c r="BF11" s="6">
        <v>0</v>
      </c>
      <c r="BG11" s="7">
        <v>0</v>
      </c>
      <c r="BH11" s="6">
        <v>0</v>
      </c>
      <c r="BI11" s="38">
        <v>0</v>
      </c>
      <c r="BJ11" s="38">
        <v>753</v>
      </c>
      <c r="BK11" s="35">
        <v>614</v>
      </c>
      <c r="BL11" s="3">
        <v>0</v>
      </c>
      <c r="BM11" s="3">
        <v>0</v>
      </c>
      <c r="BO11" s="35">
        <v>20</v>
      </c>
      <c r="BP11" s="69">
        <v>0</v>
      </c>
      <c r="BQ11" s="69" t="s">
        <v>712</v>
      </c>
      <c r="BR11" s="3">
        <v>0</v>
      </c>
      <c r="BS11" s="3">
        <v>0</v>
      </c>
      <c r="BT11" s="2">
        <f>SUM(BU11,BW11,BX11)</f>
        <v>6188</v>
      </c>
      <c r="BU11" s="35">
        <v>6019</v>
      </c>
      <c r="BV11" s="35">
        <v>0</v>
      </c>
      <c r="BW11" s="35">
        <v>0</v>
      </c>
      <c r="BX11" s="35">
        <v>169</v>
      </c>
      <c r="BY11" s="39">
        <v>1894</v>
      </c>
      <c r="BZ11" s="89">
        <f>BT11+BY11</f>
        <v>8082</v>
      </c>
      <c r="CA11" s="82">
        <v>2832</v>
      </c>
      <c r="CB11" s="82">
        <f>SUM(CC11,CD11,CE11,CF11,CG11,CH11)</f>
        <v>2822</v>
      </c>
      <c r="CC11" s="6">
        <v>0</v>
      </c>
      <c r="CD11" s="6">
        <v>0</v>
      </c>
      <c r="CE11" s="6">
        <v>1822</v>
      </c>
      <c r="CF11" s="6">
        <v>0</v>
      </c>
      <c r="CG11" s="6">
        <v>0</v>
      </c>
      <c r="CH11" s="6">
        <v>1000</v>
      </c>
      <c r="CI11" s="3">
        <v>3834</v>
      </c>
      <c r="CJ11" s="3" t="s">
        <v>734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6">
        <v>22</v>
      </c>
      <c r="CS11" s="37">
        <f>CT11/1598</f>
        <v>0.93366708385481856</v>
      </c>
      <c r="CT11" s="3">
        <v>1492</v>
      </c>
      <c r="CU11" s="3">
        <v>0</v>
      </c>
      <c r="CV11" s="6">
        <v>211</v>
      </c>
      <c r="CW11" s="3">
        <v>1</v>
      </c>
      <c r="CX11" s="3">
        <v>1</v>
      </c>
      <c r="CY11" s="3">
        <v>0</v>
      </c>
      <c r="CZ11" s="40" t="s">
        <v>712</v>
      </c>
      <c r="DA11" s="40" t="s">
        <v>712</v>
      </c>
      <c r="DB11" s="40" t="s">
        <v>712</v>
      </c>
      <c r="DC11" s="40" t="s">
        <v>712</v>
      </c>
      <c r="DD11" s="40" t="s">
        <v>712</v>
      </c>
      <c r="DE11" s="40" t="s">
        <v>734</v>
      </c>
      <c r="DF11" s="40" t="s">
        <v>712</v>
      </c>
      <c r="DG11" s="40" t="s">
        <v>712</v>
      </c>
      <c r="DH11" s="40" t="s">
        <v>712</v>
      </c>
      <c r="DI11" s="96">
        <v>6</v>
      </c>
      <c r="DJ11" s="96">
        <v>1</v>
      </c>
      <c r="DK11" s="39">
        <f>SUM(DM11:DQ11)</f>
        <v>76</v>
      </c>
      <c r="DL11" s="39">
        <v>0</v>
      </c>
      <c r="DM11" s="39">
        <v>1</v>
      </c>
      <c r="DN11" s="39">
        <v>60</v>
      </c>
      <c r="DO11" s="39">
        <v>0</v>
      </c>
      <c r="DP11" s="39">
        <v>4</v>
      </c>
      <c r="DQ11" s="39">
        <v>11</v>
      </c>
      <c r="DR11" s="39" t="s">
        <v>347</v>
      </c>
      <c r="DS11" s="39">
        <v>0</v>
      </c>
      <c r="DT11" s="39">
        <v>0</v>
      </c>
      <c r="DU11" s="6">
        <v>0</v>
      </c>
      <c r="DV11" s="6">
        <v>0</v>
      </c>
      <c r="DW11" s="6" t="s">
        <v>734</v>
      </c>
      <c r="DX11" s="3" t="s">
        <v>712</v>
      </c>
      <c r="DY11" s="105" t="s">
        <v>739</v>
      </c>
      <c r="DZ11" s="35" t="s">
        <v>734</v>
      </c>
      <c r="EA11" s="35">
        <v>0</v>
      </c>
      <c r="EB11" s="35">
        <v>0</v>
      </c>
      <c r="EC11" s="35">
        <v>2810</v>
      </c>
      <c r="ED11" s="35">
        <v>0</v>
      </c>
      <c r="EE11" s="35">
        <v>22</v>
      </c>
      <c r="EF11" s="35">
        <v>315</v>
      </c>
      <c r="EG11" s="35">
        <v>335</v>
      </c>
      <c r="EH11" s="35">
        <v>3185</v>
      </c>
      <c r="EI11" s="35">
        <v>1822</v>
      </c>
      <c r="EJ11" s="35">
        <v>1000</v>
      </c>
      <c r="EK11" s="35">
        <v>0</v>
      </c>
      <c r="EL11" s="81">
        <f>SUM(EA11:EK11)</f>
        <v>9489</v>
      </c>
      <c r="EM11" s="35">
        <v>3</v>
      </c>
      <c r="EN11" s="35">
        <v>0</v>
      </c>
      <c r="EO11" s="35">
        <v>0</v>
      </c>
      <c r="EP11" s="35">
        <v>4</v>
      </c>
      <c r="EQ11" s="35">
        <v>6</v>
      </c>
      <c r="ER11" s="35">
        <v>6</v>
      </c>
      <c r="ES11" s="35">
        <v>1</v>
      </c>
      <c r="ET11" s="2">
        <f>SUM(EM11:ES11)</f>
        <v>20</v>
      </c>
      <c r="EU11" s="3">
        <v>0</v>
      </c>
      <c r="EV11" s="3">
        <v>1</v>
      </c>
      <c r="EW11" s="3">
        <v>0</v>
      </c>
      <c r="EX11" s="3">
        <v>1</v>
      </c>
      <c r="EY11" s="3">
        <v>0</v>
      </c>
      <c r="EZ11" s="3">
        <v>0</v>
      </c>
      <c r="FA11" s="3">
        <v>0</v>
      </c>
      <c r="FB11" s="2">
        <f>SUM(EU11:FA11)</f>
        <v>2</v>
      </c>
      <c r="FC11" s="2">
        <f>ET11+FB11</f>
        <v>22</v>
      </c>
      <c r="FD11" s="9">
        <v>2</v>
      </c>
      <c r="FE11" s="9">
        <v>10</v>
      </c>
      <c r="FF11" s="9">
        <v>3</v>
      </c>
      <c r="FG11" s="9">
        <v>7</v>
      </c>
      <c r="FH11" s="10">
        <f>SUM(FD11:FG11)</f>
        <v>22</v>
      </c>
      <c r="FI11" s="9">
        <v>0</v>
      </c>
      <c r="FJ11" s="9">
        <v>0</v>
      </c>
      <c r="FK11" s="9">
        <v>0</v>
      </c>
      <c r="FL11" s="9">
        <v>0</v>
      </c>
      <c r="FM11" s="9">
        <v>1</v>
      </c>
      <c r="FN11" s="9">
        <v>0</v>
      </c>
      <c r="FO11" s="9">
        <v>60</v>
      </c>
      <c r="FP11" s="10">
        <f>SUM(FI11:FO11)</f>
        <v>61</v>
      </c>
      <c r="FQ11" s="9">
        <v>0</v>
      </c>
      <c r="FR11" s="9">
        <v>0</v>
      </c>
      <c r="FS11" s="9">
        <v>0</v>
      </c>
      <c r="FT11" s="9">
        <v>0</v>
      </c>
      <c r="FU11" s="9">
        <v>0</v>
      </c>
      <c r="FV11" s="10">
        <f>SUM(FQ11:FU11)</f>
        <v>0</v>
      </c>
      <c r="FW11" s="41">
        <v>0</v>
      </c>
      <c r="FX11" s="41">
        <v>4</v>
      </c>
      <c r="FY11" s="11">
        <f>SUM(FW11:FX11)</f>
        <v>4</v>
      </c>
      <c r="FZ11" s="11">
        <v>11</v>
      </c>
      <c r="GA11" s="10">
        <f>SUM(FZ11,FY11,FV11,FP11)</f>
        <v>76</v>
      </c>
      <c r="GB11" s="41">
        <v>0</v>
      </c>
      <c r="GC11" s="41">
        <v>1</v>
      </c>
      <c r="GD11" s="41">
        <v>0</v>
      </c>
      <c r="GE11" s="41">
        <v>1</v>
      </c>
      <c r="GF11" s="41">
        <v>0</v>
      </c>
      <c r="GG11" s="41">
        <v>1</v>
      </c>
      <c r="GH11" s="41">
        <v>0</v>
      </c>
      <c r="GI11" s="41">
        <v>1</v>
      </c>
      <c r="GJ11" s="41">
        <v>0</v>
      </c>
      <c r="GK11" s="41">
        <v>0</v>
      </c>
      <c r="GL11" s="41">
        <v>1</v>
      </c>
      <c r="GM11" s="41">
        <v>1</v>
      </c>
      <c r="GN11" s="41">
        <v>1</v>
      </c>
      <c r="GO11" s="41">
        <v>0</v>
      </c>
      <c r="GP11" s="41">
        <v>1</v>
      </c>
      <c r="GQ11" s="41">
        <v>0</v>
      </c>
      <c r="GR11" s="41">
        <v>1</v>
      </c>
      <c r="GS11" s="10">
        <f>SUM(GB11:GR11)</f>
        <v>9</v>
      </c>
      <c r="GT11" s="41">
        <v>1</v>
      </c>
      <c r="GU11" s="41">
        <v>0</v>
      </c>
      <c r="GV11" s="41">
        <v>1</v>
      </c>
      <c r="GW11" s="41">
        <v>0</v>
      </c>
      <c r="GX11" s="41">
        <v>1</v>
      </c>
      <c r="GY11" s="41">
        <v>0</v>
      </c>
      <c r="GZ11" s="41">
        <v>0</v>
      </c>
      <c r="HA11" s="41">
        <v>0</v>
      </c>
      <c r="HB11" s="41">
        <v>1</v>
      </c>
      <c r="HC11" s="41">
        <v>0</v>
      </c>
      <c r="HD11" s="41">
        <v>0</v>
      </c>
      <c r="HE11" s="41">
        <v>0</v>
      </c>
      <c r="HF11" s="41">
        <v>0</v>
      </c>
      <c r="HG11" s="41">
        <v>1</v>
      </c>
      <c r="HH11" s="41">
        <v>0</v>
      </c>
      <c r="HI11" s="41">
        <v>1</v>
      </c>
      <c r="HJ11" s="41">
        <v>0</v>
      </c>
      <c r="HK11" s="10">
        <f>SUM(GT11:HJ11)</f>
        <v>6</v>
      </c>
      <c r="HL11" s="100" t="s">
        <v>740</v>
      </c>
      <c r="HM11" s="90" t="s">
        <v>741</v>
      </c>
      <c r="HN11" s="90" t="s">
        <v>712</v>
      </c>
      <c r="HO11" s="90" t="s">
        <v>734</v>
      </c>
      <c r="HP11" s="90" t="s">
        <v>712</v>
      </c>
      <c r="HQ11" s="10" t="s">
        <v>742</v>
      </c>
      <c r="HR11" s="10" t="s">
        <v>712</v>
      </c>
      <c r="HS11" s="90" t="s">
        <v>712</v>
      </c>
      <c r="HT11" s="90" t="s">
        <v>712</v>
      </c>
      <c r="HU11" s="43">
        <v>0</v>
      </c>
      <c r="HV11" s="3">
        <v>64</v>
      </c>
      <c r="HW11" s="3">
        <v>9</v>
      </c>
      <c r="HX11" s="3">
        <v>0</v>
      </c>
      <c r="HY11" s="44">
        <v>0</v>
      </c>
      <c r="HZ11" s="3">
        <v>0</v>
      </c>
      <c r="IA11" s="3">
        <v>0</v>
      </c>
      <c r="IB11" s="3">
        <v>1</v>
      </c>
      <c r="IC11" s="3">
        <v>0</v>
      </c>
      <c r="ID11" s="3">
        <v>0</v>
      </c>
      <c r="IE11" s="3">
        <v>0</v>
      </c>
      <c r="IF11" s="3">
        <v>0</v>
      </c>
      <c r="IG11" s="3">
        <v>0</v>
      </c>
      <c r="IH11" s="3">
        <v>0</v>
      </c>
      <c r="II11" s="3">
        <v>0</v>
      </c>
      <c r="IJ11" s="3">
        <v>0</v>
      </c>
      <c r="IK11" s="3">
        <v>0</v>
      </c>
      <c r="IL11" s="3">
        <v>0</v>
      </c>
      <c r="IM11" s="65">
        <v>30</v>
      </c>
      <c r="IN11" s="65">
        <v>0</v>
      </c>
      <c r="IO11" s="65">
        <v>0</v>
      </c>
      <c r="IP11" s="65">
        <v>6</v>
      </c>
      <c r="IQ11" s="65">
        <v>0</v>
      </c>
      <c r="IR11" s="65">
        <v>0</v>
      </c>
    </row>
    <row r="12" spans="1:252" ht="26.4" x14ac:dyDescent="0.25">
      <c r="A12" s="1" t="s">
        <v>213</v>
      </c>
      <c r="B12" s="32" t="s">
        <v>214</v>
      </c>
      <c r="C12" s="33" t="s">
        <v>239</v>
      </c>
      <c r="D12" s="33" t="s">
        <v>240</v>
      </c>
      <c r="E12" s="2" t="s">
        <v>241</v>
      </c>
      <c r="F12" s="1" t="s">
        <v>242</v>
      </c>
      <c r="G12" s="1" t="s">
        <v>219</v>
      </c>
      <c r="H12" s="1" t="s">
        <v>204</v>
      </c>
      <c r="I12" s="45">
        <v>1160</v>
      </c>
      <c r="J12" s="1">
        <v>1</v>
      </c>
      <c r="K12" s="3">
        <v>0</v>
      </c>
      <c r="L12" s="3">
        <v>0</v>
      </c>
      <c r="M12" s="3">
        <v>0</v>
      </c>
      <c r="N12" s="4">
        <v>96</v>
      </c>
      <c r="O12" s="4">
        <v>96</v>
      </c>
      <c r="P12" s="4">
        <v>139</v>
      </c>
      <c r="Q12" s="4">
        <v>0</v>
      </c>
      <c r="R12" s="4" t="s">
        <v>712</v>
      </c>
      <c r="S12" s="41">
        <v>6</v>
      </c>
      <c r="T12" s="41">
        <v>0</v>
      </c>
      <c r="U12" s="36">
        <v>285</v>
      </c>
      <c r="V12" s="35">
        <v>50</v>
      </c>
      <c r="W12" s="35">
        <v>4750</v>
      </c>
      <c r="Y12" s="2">
        <f>SUM(AC12,AE12)</f>
        <v>4962</v>
      </c>
      <c r="Z12" s="2">
        <f>SUM(AA12,BI12)</f>
        <v>14356</v>
      </c>
      <c r="AA12" s="2">
        <f>SUM(AG12,AQ12)</f>
        <v>12999</v>
      </c>
      <c r="AB12" s="37">
        <f>AA12/Y12</f>
        <v>2.6197097944377266</v>
      </c>
      <c r="AC12" s="5">
        <f>SUM(AF12,AP12)</f>
        <v>4962</v>
      </c>
      <c r="AD12" s="5">
        <f>SUM(AG12,AQ12,BI12)</f>
        <v>14356</v>
      </c>
      <c r="AE12" s="6">
        <v>0</v>
      </c>
      <c r="AF12" s="2">
        <f>SUM(AH12,AJ12,AL12,AN12)</f>
        <v>3873</v>
      </c>
      <c r="AG12" s="2">
        <f>SUM(AI12,AK12,AM12,AO12)</f>
        <v>9506</v>
      </c>
      <c r="AH12" s="3">
        <v>370</v>
      </c>
      <c r="AI12" s="3">
        <v>397</v>
      </c>
      <c r="AJ12" s="3">
        <v>1163</v>
      </c>
      <c r="AK12" s="6">
        <v>1810</v>
      </c>
      <c r="AL12" s="6">
        <v>2051</v>
      </c>
      <c r="AM12" s="3">
        <v>6319</v>
      </c>
      <c r="AN12" s="3">
        <v>289</v>
      </c>
      <c r="AO12" s="3">
        <v>980</v>
      </c>
      <c r="AP12" s="2">
        <f>SUM(AT12,AV12,AX12,AZ12)</f>
        <v>1089</v>
      </c>
      <c r="AQ12" s="2">
        <f>SUM(AU12,AW12,AY12,BA12)</f>
        <v>3493</v>
      </c>
      <c r="AR12" s="5">
        <f>SUM(AT12,AV12,AX12)</f>
        <v>961</v>
      </c>
      <c r="AS12" s="1">
        <f>SUM(AU12,AW12,AY12)</f>
        <v>3089</v>
      </c>
      <c r="AT12" s="3">
        <v>665</v>
      </c>
      <c r="AU12" s="3">
        <v>2002</v>
      </c>
      <c r="AV12" s="3">
        <v>288</v>
      </c>
      <c r="AW12" s="3">
        <v>1072</v>
      </c>
      <c r="AX12" s="3">
        <v>8</v>
      </c>
      <c r="AY12" s="3">
        <v>15</v>
      </c>
      <c r="AZ12" s="83">
        <f>SUM(BB12,BD12)</f>
        <v>128</v>
      </c>
      <c r="BA12" s="83">
        <f>SUM(BC12,BE12)</f>
        <v>404</v>
      </c>
      <c r="BB12" s="3">
        <v>128</v>
      </c>
      <c r="BC12" s="3">
        <v>404</v>
      </c>
      <c r="BD12" s="3">
        <v>0</v>
      </c>
      <c r="BE12" s="3">
        <v>0</v>
      </c>
      <c r="BF12" s="6">
        <v>0</v>
      </c>
      <c r="BG12" s="71">
        <v>20372</v>
      </c>
      <c r="BH12" s="72">
        <v>53</v>
      </c>
      <c r="BI12" s="38">
        <v>1357</v>
      </c>
      <c r="BJ12" s="38">
        <v>796</v>
      </c>
      <c r="BK12" s="35">
        <v>769</v>
      </c>
      <c r="BL12" s="3">
        <v>2</v>
      </c>
      <c r="BM12" s="35">
        <v>2255</v>
      </c>
      <c r="BN12" s="3" t="s">
        <v>748</v>
      </c>
      <c r="BO12" s="35">
        <v>21</v>
      </c>
      <c r="BP12" s="69">
        <v>75</v>
      </c>
      <c r="BQ12" s="69" t="s">
        <v>734</v>
      </c>
      <c r="BR12" s="3">
        <v>0</v>
      </c>
      <c r="BS12" s="3">
        <v>0</v>
      </c>
      <c r="BT12" s="2">
        <f>SUM(BU12,BW12,BX12)</f>
        <v>8848</v>
      </c>
      <c r="BU12" s="35">
        <v>6277</v>
      </c>
      <c r="BV12" s="35">
        <v>300</v>
      </c>
      <c r="BW12" s="35">
        <v>0</v>
      </c>
      <c r="BX12" s="35">
        <v>2571</v>
      </c>
      <c r="BY12" s="39">
        <v>15</v>
      </c>
      <c r="BZ12" s="89">
        <f>BT12+BY12</f>
        <v>8863</v>
      </c>
      <c r="CA12" s="82">
        <v>4682</v>
      </c>
      <c r="CB12" s="82">
        <f>SUM(CC12,CD12,CE12,CF12,CG12,CH12)</f>
        <v>4022</v>
      </c>
      <c r="CC12" s="6">
        <v>0</v>
      </c>
      <c r="CD12" s="6">
        <v>0</v>
      </c>
      <c r="CE12" s="6">
        <v>1750</v>
      </c>
      <c r="CF12" s="6">
        <v>0</v>
      </c>
      <c r="CG12" s="6">
        <v>0</v>
      </c>
      <c r="CH12" s="6">
        <v>2272</v>
      </c>
      <c r="CI12" s="3">
        <v>645</v>
      </c>
      <c r="CJ12" s="3" t="s">
        <v>734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6">
        <v>21</v>
      </c>
      <c r="CS12" s="37">
        <f>CT12/1598</f>
        <v>1.8291614518147685</v>
      </c>
      <c r="CT12" s="3">
        <v>2923</v>
      </c>
      <c r="CU12" s="3">
        <v>0</v>
      </c>
      <c r="CV12" s="6">
        <v>78</v>
      </c>
      <c r="CW12" s="3">
        <v>21</v>
      </c>
      <c r="CX12" s="3">
        <v>1</v>
      </c>
      <c r="CY12" s="3">
        <v>1</v>
      </c>
      <c r="CZ12" s="40" t="s">
        <v>712</v>
      </c>
      <c r="DA12" s="40" t="s">
        <v>712</v>
      </c>
      <c r="DB12" s="40" t="s">
        <v>712</v>
      </c>
      <c r="DC12" s="40" t="s">
        <v>734</v>
      </c>
      <c r="DD12" s="40" t="s">
        <v>712</v>
      </c>
      <c r="DE12" s="40" t="s">
        <v>712</v>
      </c>
      <c r="DF12" s="40" t="s">
        <v>734</v>
      </c>
      <c r="DG12" s="40" t="s">
        <v>712</v>
      </c>
      <c r="DH12" s="40" t="s">
        <v>712</v>
      </c>
      <c r="DI12" s="96">
        <v>6</v>
      </c>
      <c r="DJ12" s="96">
        <v>0</v>
      </c>
      <c r="DK12" s="39">
        <f>SUM(DM12:DQ12)</f>
        <v>19</v>
      </c>
      <c r="DL12" s="39">
        <v>0</v>
      </c>
      <c r="DM12" s="39">
        <v>2</v>
      </c>
      <c r="DN12" s="39">
        <v>1</v>
      </c>
      <c r="DO12" s="39">
        <v>0</v>
      </c>
      <c r="DP12" s="39">
        <v>3</v>
      </c>
      <c r="DQ12" s="39">
        <v>13</v>
      </c>
      <c r="DR12" s="39">
        <v>385</v>
      </c>
      <c r="DS12" s="39">
        <v>0</v>
      </c>
      <c r="DT12" s="39">
        <v>0</v>
      </c>
      <c r="DU12" s="6">
        <v>0</v>
      </c>
      <c r="DV12" s="6">
        <v>0</v>
      </c>
      <c r="DW12" s="6" t="s">
        <v>734</v>
      </c>
      <c r="DX12" s="3" t="s">
        <v>712</v>
      </c>
      <c r="DY12" s="105"/>
      <c r="DZ12" s="35" t="s">
        <v>712</v>
      </c>
      <c r="EA12" s="35">
        <v>0</v>
      </c>
      <c r="EB12" s="35">
        <v>1200</v>
      </c>
      <c r="EC12" s="35">
        <v>2370</v>
      </c>
      <c r="ED12" s="35">
        <v>1112</v>
      </c>
      <c r="EE12" s="35">
        <v>0</v>
      </c>
      <c r="EF12" s="35">
        <v>0</v>
      </c>
      <c r="EG12" s="35">
        <v>239</v>
      </c>
      <c r="EH12" s="35">
        <v>406</v>
      </c>
      <c r="EI12" s="35">
        <v>1750</v>
      </c>
      <c r="EJ12" s="35">
        <v>1000</v>
      </c>
      <c r="EK12" s="35">
        <v>1272</v>
      </c>
      <c r="EL12" s="81">
        <f>SUM(EA12:EK12)</f>
        <v>9349</v>
      </c>
      <c r="EM12" s="35">
        <v>1</v>
      </c>
      <c r="EN12" s="35">
        <v>2</v>
      </c>
      <c r="EO12" s="35">
        <v>2</v>
      </c>
      <c r="EP12" s="35">
        <v>1</v>
      </c>
      <c r="EQ12" s="35">
        <v>8</v>
      </c>
      <c r="ER12" s="35">
        <v>1</v>
      </c>
      <c r="ES12" s="35">
        <v>1</v>
      </c>
      <c r="ET12" s="2">
        <f>SUM(EM12:ES12)</f>
        <v>16</v>
      </c>
      <c r="EU12" s="3">
        <v>0</v>
      </c>
      <c r="EV12" s="3">
        <v>1</v>
      </c>
      <c r="EW12" s="3">
        <v>0</v>
      </c>
      <c r="EX12" s="3">
        <v>0</v>
      </c>
      <c r="EY12" s="3">
        <v>2</v>
      </c>
      <c r="EZ12" s="3">
        <v>1</v>
      </c>
      <c r="FA12" s="3">
        <v>1</v>
      </c>
      <c r="FB12" s="2">
        <f>SUM(EU12:FA12)</f>
        <v>5</v>
      </c>
      <c r="FC12" s="2">
        <f>ET12+FB12</f>
        <v>21</v>
      </c>
      <c r="FD12" s="9">
        <v>6</v>
      </c>
      <c r="FE12" s="9">
        <v>8</v>
      </c>
      <c r="FF12" s="9">
        <v>0</v>
      </c>
      <c r="FG12" s="9">
        <v>7</v>
      </c>
      <c r="FH12" s="10">
        <f>SUM(FD12:FG12)</f>
        <v>21</v>
      </c>
      <c r="FI12" s="9">
        <v>0</v>
      </c>
      <c r="FJ12" s="9">
        <v>0</v>
      </c>
      <c r="FK12" s="9">
        <v>2</v>
      </c>
      <c r="FL12" s="9">
        <v>0</v>
      </c>
      <c r="FM12" s="9">
        <v>0</v>
      </c>
      <c r="FN12" s="9">
        <v>0</v>
      </c>
      <c r="FO12" s="9">
        <v>1</v>
      </c>
      <c r="FP12" s="10">
        <f>SUM(FI12:FO12)</f>
        <v>3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10">
        <f>SUM(FQ12:FU12)</f>
        <v>0</v>
      </c>
      <c r="FW12" s="41">
        <v>3</v>
      </c>
      <c r="FX12" s="41">
        <v>0</v>
      </c>
      <c r="FY12" s="11">
        <f>SUM(FW12:FX12)</f>
        <v>3</v>
      </c>
      <c r="FZ12" s="11">
        <v>13</v>
      </c>
      <c r="GA12" s="10">
        <f>SUM(FZ12,FY12,FV12,FP12)</f>
        <v>19</v>
      </c>
      <c r="GB12" s="41">
        <v>0</v>
      </c>
      <c r="GC12" s="41">
        <v>0</v>
      </c>
      <c r="GD12" s="41">
        <v>0</v>
      </c>
      <c r="GE12" s="41">
        <v>0</v>
      </c>
      <c r="GF12" s="41">
        <v>1</v>
      </c>
      <c r="GG12" s="41">
        <v>0</v>
      </c>
      <c r="GH12" s="41">
        <v>0</v>
      </c>
      <c r="GI12" s="41">
        <v>0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1</v>
      </c>
      <c r="GR12" s="41">
        <v>0</v>
      </c>
      <c r="GS12" s="10">
        <f>SUM(GB12:GR12)</f>
        <v>2</v>
      </c>
      <c r="GT12" s="41">
        <v>1</v>
      </c>
      <c r="GU12" s="41">
        <v>0</v>
      </c>
      <c r="GV12" s="41">
        <v>1</v>
      </c>
      <c r="GW12" s="41">
        <v>0</v>
      </c>
      <c r="GX12" s="41">
        <v>0</v>
      </c>
      <c r="GY12" s="41">
        <v>0</v>
      </c>
      <c r="GZ12" s="41">
        <v>0</v>
      </c>
      <c r="HA12" s="41">
        <v>0</v>
      </c>
      <c r="HB12" s="41">
        <v>0</v>
      </c>
      <c r="HC12" s="41">
        <v>0</v>
      </c>
      <c r="HD12" s="41">
        <v>0</v>
      </c>
      <c r="HE12" s="41">
        <v>1</v>
      </c>
      <c r="HF12" s="41">
        <v>1</v>
      </c>
      <c r="HG12" s="41">
        <v>1</v>
      </c>
      <c r="HH12" s="41">
        <v>0</v>
      </c>
      <c r="HI12" s="41">
        <v>0</v>
      </c>
      <c r="HJ12" s="41">
        <v>0</v>
      </c>
      <c r="HK12" s="10">
        <f>SUM(GT12:HJ12)</f>
        <v>5</v>
      </c>
      <c r="HL12" s="100" t="s">
        <v>914</v>
      </c>
      <c r="HM12" s="90" t="s">
        <v>915</v>
      </c>
      <c r="HN12" s="90" t="s">
        <v>712</v>
      </c>
      <c r="HO12" s="90" t="s">
        <v>734</v>
      </c>
      <c r="HP12" s="90" t="s">
        <v>734</v>
      </c>
      <c r="HQ12" s="10" t="s">
        <v>750</v>
      </c>
      <c r="HR12" s="10" t="s">
        <v>712</v>
      </c>
      <c r="HS12" s="90" t="s">
        <v>712</v>
      </c>
      <c r="HT12" s="90" t="s">
        <v>712</v>
      </c>
      <c r="HU12" s="43">
        <v>0</v>
      </c>
      <c r="HV12" s="3">
        <v>0</v>
      </c>
      <c r="HW12" s="3">
        <v>0</v>
      </c>
      <c r="HX12" s="3">
        <v>0</v>
      </c>
      <c r="HY12" s="44">
        <v>0</v>
      </c>
      <c r="HZ12" s="3">
        <v>0</v>
      </c>
      <c r="IA12" s="3">
        <v>3</v>
      </c>
      <c r="IB12" s="3">
        <v>0</v>
      </c>
      <c r="IC12" s="3">
        <v>0</v>
      </c>
      <c r="ID12" s="3">
        <v>0</v>
      </c>
      <c r="IE12" s="3">
        <v>0</v>
      </c>
      <c r="IF12" s="3">
        <v>0</v>
      </c>
      <c r="IG12" s="3">
        <v>0</v>
      </c>
      <c r="IH12" s="3">
        <v>0</v>
      </c>
      <c r="II12" s="3">
        <v>0</v>
      </c>
      <c r="IJ12" s="3">
        <v>0</v>
      </c>
      <c r="IK12" s="3">
        <v>0</v>
      </c>
      <c r="IL12" s="3">
        <v>0</v>
      </c>
      <c r="IM12" s="65">
        <v>33</v>
      </c>
      <c r="IN12" s="65">
        <v>0</v>
      </c>
      <c r="IO12" s="65">
        <v>0</v>
      </c>
      <c r="IP12" s="65">
        <v>8</v>
      </c>
      <c r="IQ12" s="65">
        <v>0</v>
      </c>
      <c r="IR12" s="65">
        <v>2</v>
      </c>
    </row>
    <row r="13" spans="1:252" ht="52.8" x14ac:dyDescent="0.25">
      <c r="A13" s="1" t="s">
        <v>213</v>
      </c>
      <c r="B13" s="32" t="s">
        <v>214</v>
      </c>
      <c r="C13" s="33" t="s">
        <v>243</v>
      </c>
      <c r="D13" s="33" t="s">
        <v>244</v>
      </c>
      <c r="E13" s="2" t="s">
        <v>245</v>
      </c>
      <c r="F13" s="1" t="s">
        <v>246</v>
      </c>
      <c r="G13" s="1" t="s">
        <v>219</v>
      </c>
      <c r="H13" s="1" t="s">
        <v>204</v>
      </c>
      <c r="I13" s="45">
        <v>4500</v>
      </c>
      <c r="J13" s="1">
        <v>1</v>
      </c>
      <c r="K13" s="3">
        <v>0</v>
      </c>
      <c r="L13" s="3">
        <v>0</v>
      </c>
      <c r="M13" s="3">
        <v>0</v>
      </c>
      <c r="N13" s="4">
        <v>52</v>
      </c>
      <c r="O13" s="4">
        <v>52</v>
      </c>
      <c r="P13" s="4">
        <v>85</v>
      </c>
      <c r="Q13" s="4">
        <v>0</v>
      </c>
      <c r="R13" s="4" t="s">
        <v>734</v>
      </c>
      <c r="S13" s="41">
        <v>3.5</v>
      </c>
      <c r="T13" s="41">
        <v>0</v>
      </c>
      <c r="U13" s="36">
        <v>77</v>
      </c>
      <c r="V13" s="35">
        <v>14</v>
      </c>
      <c r="W13" s="35">
        <v>803</v>
      </c>
      <c r="Y13" s="2">
        <f>SUM(AC13,AE13)</f>
        <v>4776</v>
      </c>
      <c r="Z13" s="2">
        <f>SUM(AA13,BI13)</f>
        <v>2978</v>
      </c>
      <c r="AA13" s="2">
        <f>SUM(AG13,AQ13)</f>
        <v>2978</v>
      </c>
      <c r="AB13" s="37">
        <f>AA13/Y13</f>
        <v>0.62353433835845895</v>
      </c>
      <c r="AC13" s="5">
        <f>SUM(AF13,AP13)</f>
        <v>4776</v>
      </c>
      <c r="AD13" s="5">
        <f>SUM(AG13,AQ13,BI13)</f>
        <v>2978</v>
      </c>
      <c r="AE13" s="6">
        <v>0</v>
      </c>
      <c r="AF13" s="2">
        <f>SUM(AH13,AJ13,AL13,AN13)</f>
        <v>4319</v>
      </c>
      <c r="AG13" s="2">
        <f>SUM(AI13,AK13,AM13,AO13)</f>
        <v>2705</v>
      </c>
      <c r="AH13" s="3">
        <v>315</v>
      </c>
      <c r="AI13" s="3">
        <v>169</v>
      </c>
      <c r="AJ13" s="3">
        <v>1597</v>
      </c>
      <c r="AK13" s="6">
        <v>1477</v>
      </c>
      <c r="AL13" s="6">
        <v>2407</v>
      </c>
      <c r="AM13" s="3">
        <v>1059</v>
      </c>
      <c r="AN13" s="3">
        <v>0</v>
      </c>
      <c r="AO13" s="3">
        <v>0</v>
      </c>
      <c r="AP13" s="2">
        <f>SUM(AT13,AV13,AX13,AZ13)</f>
        <v>457</v>
      </c>
      <c r="AQ13" s="2">
        <f>SUM(AU13,AW13,AY13,BA13)</f>
        <v>273</v>
      </c>
      <c r="AR13" s="5">
        <f>SUM(AT13,AV13,AX13)</f>
        <v>329</v>
      </c>
      <c r="AS13" s="1">
        <f>SUM(AU13,AW13,AY13)</f>
        <v>204</v>
      </c>
      <c r="AT13" s="3">
        <v>329</v>
      </c>
      <c r="AU13" s="3">
        <v>204</v>
      </c>
      <c r="AV13" s="3">
        <v>0</v>
      </c>
      <c r="AW13" s="3">
        <v>0</v>
      </c>
      <c r="AX13" s="3">
        <v>0</v>
      </c>
      <c r="AY13" s="3">
        <v>0</v>
      </c>
      <c r="AZ13" s="83">
        <f>SUM(BB13,BD13)</f>
        <v>128</v>
      </c>
      <c r="BA13" s="83">
        <f>SUM(BC13,BE13)</f>
        <v>69</v>
      </c>
      <c r="BB13" s="3">
        <v>127</v>
      </c>
      <c r="BC13" s="3">
        <v>69</v>
      </c>
      <c r="BD13" s="3">
        <v>1</v>
      </c>
      <c r="BE13" s="3">
        <v>0</v>
      </c>
      <c r="BF13" s="6">
        <v>0</v>
      </c>
      <c r="BG13" s="7">
        <v>0</v>
      </c>
      <c r="BH13" s="6">
        <v>0</v>
      </c>
      <c r="BI13" s="38">
        <v>0</v>
      </c>
      <c r="BJ13" s="38">
        <v>160</v>
      </c>
      <c r="BK13" s="35">
        <v>278</v>
      </c>
      <c r="BL13" s="3">
        <v>0</v>
      </c>
      <c r="BM13" s="3">
        <v>0</v>
      </c>
      <c r="BO13" s="35">
        <v>0</v>
      </c>
      <c r="BP13" s="69">
        <v>0</v>
      </c>
      <c r="BQ13" s="69" t="s">
        <v>734</v>
      </c>
      <c r="BR13" s="3">
        <v>0</v>
      </c>
      <c r="BS13" s="3">
        <v>0</v>
      </c>
      <c r="BT13" s="2">
        <f>SUM(BU13,BW13,BX13)</f>
        <v>1888</v>
      </c>
      <c r="BU13" s="35">
        <v>1750</v>
      </c>
      <c r="BV13" s="35">
        <v>0</v>
      </c>
      <c r="BW13" s="35">
        <v>0</v>
      </c>
      <c r="BX13" s="35">
        <v>138</v>
      </c>
      <c r="BY13" s="39">
        <v>37</v>
      </c>
      <c r="BZ13" s="89">
        <f>BT13+BY13</f>
        <v>1925</v>
      </c>
      <c r="CA13" s="82">
        <v>989</v>
      </c>
      <c r="CB13" s="82">
        <f>SUM(CC13,CD13,CE13,CF13,CG13,CH13)</f>
        <v>545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545</v>
      </c>
      <c r="CI13" s="3">
        <v>78</v>
      </c>
      <c r="CJ13" s="3" t="s">
        <v>734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6">
        <v>11</v>
      </c>
      <c r="CS13" s="37">
        <f>CT13/1598</f>
        <v>0.24655819774718399</v>
      </c>
      <c r="CT13" s="3">
        <v>394</v>
      </c>
      <c r="CU13" s="3">
        <v>0</v>
      </c>
      <c r="CV13" s="6">
        <v>0</v>
      </c>
      <c r="CW13" s="3">
        <v>0</v>
      </c>
      <c r="CX13" s="3">
        <v>0</v>
      </c>
      <c r="CY13" s="3">
        <v>0</v>
      </c>
      <c r="CZ13" s="40" t="s">
        <v>712</v>
      </c>
      <c r="DA13" s="40" t="s">
        <v>712</v>
      </c>
      <c r="DB13" s="40" t="s">
        <v>712</v>
      </c>
      <c r="DC13" s="40" t="s">
        <v>734</v>
      </c>
      <c r="DD13" s="40" t="s">
        <v>712</v>
      </c>
      <c r="DE13" s="40" t="s">
        <v>734</v>
      </c>
      <c r="DF13" s="40" t="s">
        <v>734</v>
      </c>
      <c r="DG13" s="40" t="s">
        <v>734</v>
      </c>
      <c r="DH13" s="40" t="s">
        <v>734</v>
      </c>
      <c r="DI13" s="96">
        <v>0</v>
      </c>
      <c r="DJ13" s="96">
        <v>0</v>
      </c>
      <c r="DK13" s="39">
        <f>SUM(DM13:DQ13)</f>
        <v>2</v>
      </c>
      <c r="DL13" s="39">
        <v>0</v>
      </c>
      <c r="DM13" s="39">
        <v>1</v>
      </c>
      <c r="DN13" s="39">
        <v>1</v>
      </c>
      <c r="DO13" s="39">
        <v>0</v>
      </c>
      <c r="DP13" s="39">
        <v>0</v>
      </c>
      <c r="DQ13" s="39">
        <v>0</v>
      </c>
      <c r="DR13" s="39">
        <v>53</v>
      </c>
      <c r="DS13" s="39">
        <v>0</v>
      </c>
      <c r="DT13" s="39">
        <v>0</v>
      </c>
      <c r="DU13" s="6">
        <v>0</v>
      </c>
      <c r="DV13" s="6">
        <v>0</v>
      </c>
      <c r="DW13" s="6" t="s">
        <v>734</v>
      </c>
      <c r="DX13" s="3" t="s">
        <v>734</v>
      </c>
      <c r="DY13" s="105"/>
      <c r="DZ13" s="35" t="s">
        <v>734</v>
      </c>
      <c r="EA13" s="35">
        <v>0</v>
      </c>
      <c r="EB13" s="35">
        <v>0</v>
      </c>
      <c r="EC13" s="35">
        <v>870</v>
      </c>
      <c r="ED13" s="35">
        <v>0</v>
      </c>
      <c r="EE13" s="35">
        <v>119</v>
      </c>
      <c r="EF13" s="35">
        <v>8</v>
      </c>
      <c r="EG13" s="35">
        <v>70</v>
      </c>
      <c r="EH13" s="35">
        <v>0</v>
      </c>
      <c r="EI13" s="35">
        <v>0</v>
      </c>
      <c r="EJ13" s="35">
        <v>450</v>
      </c>
      <c r="EK13" s="35">
        <v>95</v>
      </c>
      <c r="EL13" s="81">
        <f>SUM(EA13:EK13)</f>
        <v>1612</v>
      </c>
      <c r="EM13" s="35">
        <v>0</v>
      </c>
      <c r="EN13" s="35">
        <v>0</v>
      </c>
      <c r="EO13" s="35">
        <v>2</v>
      </c>
      <c r="EP13" s="35">
        <v>1</v>
      </c>
      <c r="EQ13" s="35">
        <v>4</v>
      </c>
      <c r="ER13" s="35">
        <v>2</v>
      </c>
      <c r="ES13" s="35">
        <v>2</v>
      </c>
      <c r="ET13" s="2">
        <f>SUM(EM13:ES13)</f>
        <v>11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2">
        <f>SUM(EU13:FA13)</f>
        <v>0</v>
      </c>
      <c r="FC13" s="2">
        <f>ET13+FB13</f>
        <v>11</v>
      </c>
      <c r="FD13" s="9">
        <v>6</v>
      </c>
      <c r="FE13" s="9">
        <v>2</v>
      </c>
      <c r="FF13" s="9">
        <v>2</v>
      </c>
      <c r="FG13" s="9">
        <v>1</v>
      </c>
      <c r="FH13" s="10">
        <f>SUM(FD13:FG13)</f>
        <v>11</v>
      </c>
      <c r="FI13" s="9">
        <v>0</v>
      </c>
      <c r="FJ13" s="9">
        <v>0</v>
      </c>
      <c r="FK13" s="9">
        <v>0</v>
      </c>
      <c r="FL13" s="9">
        <v>0</v>
      </c>
      <c r="FM13" s="9">
        <v>1</v>
      </c>
      <c r="FN13" s="9">
        <v>0</v>
      </c>
      <c r="FO13" s="9">
        <v>1</v>
      </c>
      <c r="FP13" s="10">
        <f>SUM(FI13:FO13)</f>
        <v>2</v>
      </c>
      <c r="FQ13" s="9">
        <v>0</v>
      </c>
      <c r="FR13" s="9">
        <v>0</v>
      </c>
      <c r="FS13" s="9">
        <v>0</v>
      </c>
      <c r="FT13" s="9">
        <v>0</v>
      </c>
      <c r="FU13" s="9">
        <v>0</v>
      </c>
      <c r="FV13" s="10">
        <f>SUM(FQ13:FU13)</f>
        <v>0</v>
      </c>
      <c r="FW13" s="41">
        <v>0</v>
      </c>
      <c r="FX13" s="41">
        <v>0</v>
      </c>
      <c r="FY13" s="11">
        <f>SUM(FW13:FX13)</f>
        <v>0</v>
      </c>
      <c r="FZ13" s="11">
        <v>0</v>
      </c>
      <c r="GA13" s="10">
        <f>SUM(FZ13,FY13,FV13,FP13)</f>
        <v>2</v>
      </c>
      <c r="GB13" s="41">
        <v>1</v>
      </c>
      <c r="GC13" s="41">
        <v>0</v>
      </c>
      <c r="GD13" s="41">
        <v>1</v>
      </c>
      <c r="GE13" s="41">
        <v>0</v>
      </c>
      <c r="GF13" s="41">
        <v>1</v>
      </c>
      <c r="GG13" s="41">
        <v>1</v>
      </c>
      <c r="GH13" s="41">
        <v>0</v>
      </c>
      <c r="GI13" s="41">
        <v>0</v>
      </c>
      <c r="GJ13" s="41">
        <v>0</v>
      </c>
      <c r="GK13" s="41">
        <v>0</v>
      </c>
      <c r="GL13" s="41">
        <v>1</v>
      </c>
      <c r="GM13" s="41">
        <v>0</v>
      </c>
      <c r="GN13" s="41">
        <v>0</v>
      </c>
      <c r="GO13" s="41">
        <v>1</v>
      </c>
      <c r="GP13" s="41">
        <v>0</v>
      </c>
      <c r="GQ13" s="41">
        <v>1</v>
      </c>
      <c r="GR13" s="41">
        <v>0</v>
      </c>
      <c r="GS13" s="10">
        <f>SUM(GB13:GR13)</f>
        <v>7</v>
      </c>
      <c r="GT13" s="41">
        <v>0</v>
      </c>
      <c r="GU13" s="41">
        <v>0</v>
      </c>
      <c r="GV13" s="41">
        <v>0</v>
      </c>
      <c r="GW13" s="41">
        <v>0</v>
      </c>
      <c r="GX13" s="41">
        <v>0</v>
      </c>
      <c r="GY13" s="41">
        <v>0</v>
      </c>
      <c r="GZ13" s="41">
        <v>0</v>
      </c>
      <c r="HA13" s="41">
        <v>0</v>
      </c>
      <c r="HB13" s="41">
        <v>0</v>
      </c>
      <c r="HC13" s="41">
        <v>0</v>
      </c>
      <c r="HD13" s="41">
        <v>0</v>
      </c>
      <c r="HE13" s="41">
        <v>0</v>
      </c>
      <c r="HF13" s="41">
        <v>0</v>
      </c>
      <c r="HG13" s="41">
        <v>0</v>
      </c>
      <c r="HH13" s="41">
        <v>0</v>
      </c>
      <c r="HI13" s="41">
        <v>0</v>
      </c>
      <c r="HJ13" s="41">
        <v>0</v>
      </c>
      <c r="HK13" s="10">
        <f>SUM(GT13:HJ13)</f>
        <v>0</v>
      </c>
      <c r="HL13" s="100" t="s">
        <v>828</v>
      </c>
      <c r="HM13" s="90" t="s">
        <v>829</v>
      </c>
      <c r="HN13" s="90" t="s">
        <v>712</v>
      </c>
      <c r="HO13" s="90" t="s">
        <v>734</v>
      </c>
      <c r="HP13" s="90" t="s">
        <v>712</v>
      </c>
      <c r="HQ13" s="10" t="s">
        <v>830</v>
      </c>
      <c r="HR13" s="10" t="s">
        <v>712</v>
      </c>
      <c r="HS13" s="90" t="s">
        <v>734</v>
      </c>
      <c r="HT13" s="90" t="s">
        <v>712</v>
      </c>
      <c r="HU13" s="43">
        <v>0</v>
      </c>
      <c r="HV13" s="3">
        <v>0</v>
      </c>
      <c r="HW13" s="3">
        <v>0</v>
      </c>
      <c r="HX13" s="3">
        <v>0</v>
      </c>
      <c r="HY13" s="44">
        <v>0</v>
      </c>
      <c r="HZ13" s="3">
        <v>0</v>
      </c>
      <c r="IA13" s="3">
        <v>0</v>
      </c>
      <c r="IB13" s="3">
        <v>0</v>
      </c>
      <c r="IC13" s="3">
        <v>0</v>
      </c>
      <c r="ID13" s="3">
        <v>0</v>
      </c>
      <c r="IE13" s="3">
        <v>0</v>
      </c>
      <c r="IF13" s="3">
        <v>0</v>
      </c>
      <c r="IG13" s="3">
        <v>0</v>
      </c>
      <c r="IH13" s="3">
        <v>0</v>
      </c>
      <c r="II13" s="3">
        <v>0</v>
      </c>
      <c r="IJ13" s="3">
        <v>0</v>
      </c>
      <c r="IK13" s="3">
        <v>0</v>
      </c>
      <c r="IL13" s="3">
        <v>0</v>
      </c>
      <c r="IM13" s="65">
        <v>0</v>
      </c>
      <c r="IN13" s="65">
        <v>0</v>
      </c>
      <c r="IO13" s="65">
        <v>0</v>
      </c>
      <c r="IP13" s="65">
        <v>0</v>
      </c>
      <c r="IQ13" s="65">
        <v>0</v>
      </c>
      <c r="IR13" s="65">
        <v>0</v>
      </c>
    </row>
    <row r="14" spans="1:252" ht="26.4" x14ac:dyDescent="0.25">
      <c r="A14" s="1" t="s">
        <v>213</v>
      </c>
      <c r="B14" s="32" t="s">
        <v>214</v>
      </c>
      <c r="C14" s="33" t="s">
        <v>247</v>
      </c>
      <c r="D14" s="33" t="s">
        <v>248</v>
      </c>
      <c r="E14" s="2" t="s">
        <v>249</v>
      </c>
      <c r="F14" s="1" t="s">
        <v>250</v>
      </c>
      <c r="G14" s="1" t="s">
        <v>219</v>
      </c>
      <c r="H14" s="1" t="s">
        <v>204</v>
      </c>
      <c r="I14" s="45">
        <v>9871</v>
      </c>
      <c r="J14" s="1">
        <v>1</v>
      </c>
      <c r="K14" s="3">
        <v>0</v>
      </c>
      <c r="L14" s="3">
        <v>0</v>
      </c>
      <c r="M14" s="3">
        <v>0</v>
      </c>
      <c r="N14" s="4">
        <v>61</v>
      </c>
      <c r="O14" s="4">
        <v>61</v>
      </c>
      <c r="P14" s="4">
        <v>272</v>
      </c>
      <c r="Q14" s="4">
        <v>0</v>
      </c>
      <c r="R14" s="4" t="s">
        <v>712</v>
      </c>
      <c r="S14" s="41">
        <v>6</v>
      </c>
      <c r="T14" s="41">
        <v>0</v>
      </c>
      <c r="U14" s="36">
        <v>134</v>
      </c>
      <c r="V14" s="35">
        <v>44</v>
      </c>
      <c r="W14" s="35">
        <v>2352</v>
      </c>
      <c r="Y14" s="2">
        <f>SUM(AC14,AE14)</f>
        <v>2735</v>
      </c>
      <c r="Z14" s="2">
        <f>SUM(AA14,BI14)</f>
        <v>8164</v>
      </c>
      <c r="AA14" s="2">
        <f>SUM(AG14,AQ14)</f>
        <v>8164</v>
      </c>
      <c r="AB14" s="37">
        <f>AA14/Y14</f>
        <v>2.9850091407678243</v>
      </c>
      <c r="AC14" s="5">
        <f>SUM(AF14,AP14)</f>
        <v>2735</v>
      </c>
      <c r="AD14" s="5">
        <f>SUM(AG14,AQ14,BI14)</f>
        <v>8164</v>
      </c>
      <c r="AE14" s="6">
        <v>0</v>
      </c>
      <c r="AF14" s="2">
        <f>SUM(AH14,AJ14,AL14,AN14)</f>
        <v>2598</v>
      </c>
      <c r="AG14" s="2">
        <f>SUM(AI14,AK14,AM14,AO14)</f>
        <v>7840</v>
      </c>
      <c r="AH14" s="3">
        <v>456</v>
      </c>
      <c r="AI14" s="3">
        <v>382</v>
      </c>
      <c r="AJ14" s="3">
        <v>1097</v>
      </c>
      <c r="AK14" s="6">
        <v>2612</v>
      </c>
      <c r="AL14" s="6">
        <v>995</v>
      </c>
      <c r="AM14" s="3">
        <v>4692</v>
      </c>
      <c r="AN14" s="3">
        <v>50</v>
      </c>
      <c r="AO14" s="3">
        <v>154</v>
      </c>
      <c r="AP14" s="2">
        <f>SUM(AT14,AV14,AX14,AZ14)</f>
        <v>137</v>
      </c>
      <c r="AQ14" s="2">
        <f>SUM(AU14,AW14,AY14,BA14)</f>
        <v>324</v>
      </c>
      <c r="AR14" s="5">
        <f>SUM(AT14,AV14,AX14)</f>
        <v>137</v>
      </c>
      <c r="AS14" s="1">
        <f>SUM(AU14,AW14,AY14)</f>
        <v>324</v>
      </c>
      <c r="AT14" s="3">
        <v>134</v>
      </c>
      <c r="AU14" s="3">
        <v>320</v>
      </c>
      <c r="AV14" s="3">
        <v>2</v>
      </c>
      <c r="AW14" s="3">
        <v>3</v>
      </c>
      <c r="AX14" s="3">
        <v>1</v>
      </c>
      <c r="AY14" s="3">
        <v>1</v>
      </c>
      <c r="AZ14" s="83">
        <f>SUM(BB14,BD14)</f>
        <v>0</v>
      </c>
      <c r="BA14" s="83">
        <f>SUM(BC14,BE14)</f>
        <v>0</v>
      </c>
      <c r="BB14" s="3">
        <v>0</v>
      </c>
      <c r="BC14" s="3">
        <v>0</v>
      </c>
      <c r="BD14" s="3">
        <v>0</v>
      </c>
      <c r="BE14" s="3">
        <v>0</v>
      </c>
      <c r="BF14" s="6">
        <v>0</v>
      </c>
      <c r="BG14" s="7">
        <v>0</v>
      </c>
      <c r="BH14" s="6">
        <v>0</v>
      </c>
      <c r="BI14" s="38">
        <v>0</v>
      </c>
      <c r="BJ14" s="38">
        <v>251</v>
      </c>
      <c r="BK14" s="35">
        <v>613</v>
      </c>
      <c r="BL14" s="3">
        <v>0</v>
      </c>
      <c r="BM14" s="3">
        <v>0</v>
      </c>
      <c r="BO14" s="35">
        <v>4</v>
      </c>
      <c r="BP14" s="69">
        <v>0</v>
      </c>
      <c r="BQ14" s="69" t="s">
        <v>712</v>
      </c>
      <c r="BR14" s="3">
        <v>0</v>
      </c>
      <c r="BS14" s="3">
        <v>0</v>
      </c>
      <c r="BT14" s="2">
        <f>SUM(BU14,BW14,BX14)</f>
        <v>2005</v>
      </c>
      <c r="BU14" s="35">
        <v>1945</v>
      </c>
      <c r="BV14" s="35">
        <v>0</v>
      </c>
      <c r="BW14" s="35">
        <v>0</v>
      </c>
      <c r="BX14" s="35">
        <v>60</v>
      </c>
      <c r="BY14" s="39">
        <v>10300</v>
      </c>
      <c r="BZ14" s="89">
        <f>BT14+BY14</f>
        <v>12305</v>
      </c>
      <c r="CA14" s="82">
        <v>6164</v>
      </c>
      <c r="CB14" s="82">
        <f>SUM(CC14,CD14,CE14,CF14,CG14,CH14)</f>
        <v>5997</v>
      </c>
      <c r="CC14" s="6">
        <v>0</v>
      </c>
      <c r="CD14" s="6">
        <v>0</v>
      </c>
      <c r="CE14" s="6">
        <v>5150</v>
      </c>
      <c r="CF14" s="6">
        <v>0</v>
      </c>
      <c r="CG14" s="6">
        <v>0</v>
      </c>
      <c r="CH14" s="6">
        <v>847</v>
      </c>
      <c r="CI14" s="3">
        <v>144</v>
      </c>
      <c r="CJ14" s="3" t="s">
        <v>734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6">
        <v>11</v>
      </c>
      <c r="CS14" s="37">
        <f>CT14/1598</f>
        <v>1.0200250312891115</v>
      </c>
      <c r="CT14" s="3">
        <v>1630</v>
      </c>
      <c r="CU14" s="3">
        <v>0</v>
      </c>
      <c r="CV14" s="6">
        <v>45</v>
      </c>
      <c r="CW14" s="3">
        <v>1</v>
      </c>
      <c r="CX14" s="3">
        <v>0</v>
      </c>
      <c r="CY14" s="3">
        <v>0</v>
      </c>
      <c r="CZ14" s="40" t="s">
        <v>712</v>
      </c>
      <c r="DA14" s="40" t="s">
        <v>712</v>
      </c>
      <c r="DB14" s="40" t="s">
        <v>712</v>
      </c>
      <c r="DC14" s="40" t="s">
        <v>712</v>
      </c>
      <c r="DD14" s="40" t="s">
        <v>712</v>
      </c>
      <c r="DE14" s="40" t="s">
        <v>734</v>
      </c>
      <c r="DF14" s="40" t="s">
        <v>734</v>
      </c>
      <c r="DG14" s="40" t="s">
        <v>712</v>
      </c>
      <c r="DH14" s="40" t="s">
        <v>712</v>
      </c>
      <c r="DI14" s="96">
        <v>5</v>
      </c>
      <c r="DJ14" s="96">
        <v>0</v>
      </c>
      <c r="DK14" s="39">
        <f>SUM(DM14:DQ14)</f>
        <v>26</v>
      </c>
      <c r="DL14" s="39">
        <v>0</v>
      </c>
      <c r="DM14" s="39">
        <v>4</v>
      </c>
      <c r="DN14" s="39">
        <v>18</v>
      </c>
      <c r="DO14" s="39">
        <v>3</v>
      </c>
      <c r="DP14" s="39">
        <v>0</v>
      </c>
      <c r="DQ14" s="39">
        <v>1</v>
      </c>
      <c r="DR14" s="39">
        <v>720</v>
      </c>
      <c r="DS14" s="39">
        <v>0</v>
      </c>
      <c r="DT14" s="39">
        <v>0</v>
      </c>
      <c r="DU14" s="6">
        <v>0</v>
      </c>
      <c r="DV14" s="6">
        <v>0</v>
      </c>
      <c r="DW14" s="6" t="s">
        <v>734</v>
      </c>
      <c r="DX14" s="3" t="s">
        <v>734</v>
      </c>
      <c r="DY14" s="105"/>
      <c r="DZ14" s="35" t="s">
        <v>734</v>
      </c>
      <c r="EA14" s="35">
        <v>1144</v>
      </c>
      <c r="EB14" s="35">
        <v>3800</v>
      </c>
      <c r="EC14" s="35">
        <v>1220</v>
      </c>
      <c r="ED14" s="35">
        <v>0</v>
      </c>
      <c r="EE14" s="35">
        <v>0</v>
      </c>
      <c r="EF14" s="35">
        <v>0</v>
      </c>
      <c r="EG14" s="35">
        <v>144</v>
      </c>
      <c r="EH14" s="35">
        <v>0</v>
      </c>
      <c r="EI14" s="35">
        <v>5150</v>
      </c>
      <c r="EJ14" s="35">
        <v>350</v>
      </c>
      <c r="EK14" s="35">
        <v>497</v>
      </c>
      <c r="EL14" s="81">
        <f>SUM(EA14:EK14)</f>
        <v>12305</v>
      </c>
      <c r="EM14" s="35">
        <v>0</v>
      </c>
      <c r="EN14" s="35">
        <v>0</v>
      </c>
      <c r="EO14" s="35">
        <v>0</v>
      </c>
      <c r="EP14" s="35">
        <v>0</v>
      </c>
      <c r="EQ14" s="35">
        <v>2</v>
      </c>
      <c r="ER14" s="35">
        <v>9</v>
      </c>
      <c r="ES14" s="35">
        <v>0</v>
      </c>
      <c r="ET14" s="2">
        <f>SUM(EM14:ES14)</f>
        <v>11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2">
        <f>SUM(EU14:FA14)</f>
        <v>0</v>
      </c>
      <c r="FC14" s="2">
        <f>ET14+FB14</f>
        <v>11</v>
      </c>
      <c r="FD14" s="9">
        <v>6</v>
      </c>
      <c r="FE14" s="9">
        <v>2</v>
      </c>
      <c r="FF14" s="9">
        <v>1</v>
      </c>
      <c r="FG14" s="9">
        <v>2</v>
      </c>
      <c r="FH14" s="10">
        <f>SUM(FD14:FG14)</f>
        <v>11</v>
      </c>
      <c r="FI14" s="9">
        <v>0</v>
      </c>
      <c r="FJ14" s="9">
        <v>0</v>
      </c>
      <c r="FK14" s="9">
        <v>4</v>
      </c>
      <c r="FL14" s="9">
        <v>14</v>
      </c>
      <c r="FM14" s="9">
        <v>0</v>
      </c>
      <c r="FN14" s="9">
        <v>0</v>
      </c>
      <c r="FO14" s="9">
        <v>4</v>
      </c>
      <c r="FP14" s="10">
        <f>SUM(FI14:FO14)</f>
        <v>22</v>
      </c>
      <c r="FQ14" s="9">
        <v>0</v>
      </c>
      <c r="FR14" s="9">
        <v>0</v>
      </c>
      <c r="FS14" s="9">
        <v>3</v>
      </c>
      <c r="FT14" s="9">
        <v>0</v>
      </c>
      <c r="FU14" s="9">
        <v>0</v>
      </c>
      <c r="FV14" s="10">
        <f>SUM(FQ14:FU14)</f>
        <v>3</v>
      </c>
      <c r="FW14" s="41">
        <v>0</v>
      </c>
      <c r="FX14" s="41">
        <v>0</v>
      </c>
      <c r="FY14" s="11">
        <f>SUM(FW14:FX14)</f>
        <v>0</v>
      </c>
      <c r="FZ14" s="11">
        <v>1</v>
      </c>
      <c r="GA14" s="10">
        <f>SUM(FZ14,FY14,FV14,FP14)</f>
        <v>26</v>
      </c>
      <c r="GB14" s="41">
        <v>1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1</v>
      </c>
      <c r="GR14" s="41">
        <v>0</v>
      </c>
      <c r="GS14" s="10">
        <f>SUM(GB14:GR14)</f>
        <v>2</v>
      </c>
      <c r="GT14" s="41">
        <v>0</v>
      </c>
      <c r="GU14" s="41">
        <v>0</v>
      </c>
      <c r="GV14" s="41">
        <v>1</v>
      </c>
      <c r="GW14" s="41">
        <v>0</v>
      </c>
      <c r="GX14" s="41">
        <v>0</v>
      </c>
      <c r="GY14" s="41">
        <v>0</v>
      </c>
      <c r="GZ14" s="41">
        <v>0</v>
      </c>
      <c r="HA14" s="41">
        <v>0</v>
      </c>
      <c r="HB14" s="41">
        <v>1</v>
      </c>
      <c r="HC14" s="41">
        <v>0</v>
      </c>
      <c r="HD14" s="41">
        <v>0</v>
      </c>
      <c r="HE14" s="41">
        <v>0</v>
      </c>
      <c r="HF14" s="41">
        <v>0</v>
      </c>
      <c r="HG14" s="41">
        <v>1</v>
      </c>
      <c r="HH14" s="41">
        <v>0</v>
      </c>
      <c r="HI14" s="41">
        <v>0</v>
      </c>
      <c r="HJ14" s="41">
        <v>0</v>
      </c>
      <c r="HK14" s="10">
        <f>SUM(GT14:HJ14)</f>
        <v>3</v>
      </c>
      <c r="HL14" s="100" t="s">
        <v>944</v>
      </c>
      <c r="HM14" s="90" t="s">
        <v>945</v>
      </c>
      <c r="HN14" s="90" t="s">
        <v>712</v>
      </c>
      <c r="HO14" s="90" t="s">
        <v>712</v>
      </c>
      <c r="HP14" s="90" t="s">
        <v>712</v>
      </c>
      <c r="HQ14" s="10" t="s">
        <v>851</v>
      </c>
      <c r="HR14" s="10" t="s">
        <v>712</v>
      </c>
      <c r="HS14" s="90" t="s">
        <v>712</v>
      </c>
      <c r="HT14" s="90" t="s">
        <v>712</v>
      </c>
      <c r="HU14" s="43">
        <v>2</v>
      </c>
      <c r="HV14" s="3">
        <v>8</v>
      </c>
      <c r="HW14" s="3">
        <v>1</v>
      </c>
      <c r="HX14" s="3">
        <v>0</v>
      </c>
      <c r="HY14" s="44">
        <v>0</v>
      </c>
      <c r="HZ14" s="3">
        <v>0</v>
      </c>
      <c r="IA14" s="3">
        <v>1</v>
      </c>
      <c r="IB14" s="3">
        <v>0</v>
      </c>
      <c r="IC14" s="3">
        <v>0</v>
      </c>
      <c r="ID14" s="3">
        <v>0</v>
      </c>
      <c r="IE14" s="3">
        <v>0</v>
      </c>
      <c r="IF14" s="3">
        <v>0</v>
      </c>
      <c r="IG14" s="3">
        <v>0</v>
      </c>
      <c r="IH14" s="3">
        <v>0</v>
      </c>
      <c r="II14" s="3">
        <v>0</v>
      </c>
      <c r="IJ14" s="3">
        <v>0</v>
      </c>
      <c r="IK14" s="3">
        <v>0</v>
      </c>
      <c r="IL14" s="3">
        <v>0</v>
      </c>
      <c r="IM14" s="65">
        <v>12</v>
      </c>
      <c r="IN14" s="65">
        <v>0</v>
      </c>
      <c r="IO14" s="65">
        <v>0</v>
      </c>
      <c r="IP14" s="65">
        <v>0</v>
      </c>
      <c r="IQ14" s="65">
        <v>0</v>
      </c>
      <c r="IR14" s="65">
        <v>0</v>
      </c>
    </row>
    <row r="15" spans="1:252" ht="26.4" x14ac:dyDescent="0.25">
      <c r="A15" s="1" t="s">
        <v>199</v>
      </c>
      <c r="B15" s="32" t="s">
        <v>251</v>
      </c>
      <c r="C15" s="33" t="s">
        <v>252</v>
      </c>
      <c r="D15" s="33" t="s">
        <v>253</v>
      </c>
      <c r="E15" s="2" t="s">
        <v>254</v>
      </c>
      <c r="F15" s="1" t="s">
        <v>255</v>
      </c>
      <c r="G15" s="1" t="s">
        <v>256</v>
      </c>
      <c r="H15" s="1" t="s">
        <v>257</v>
      </c>
      <c r="I15" s="45">
        <v>6579</v>
      </c>
      <c r="J15" s="1">
        <v>1</v>
      </c>
      <c r="K15" s="3">
        <v>0</v>
      </c>
      <c r="L15" s="3">
        <v>0</v>
      </c>
      <c r="M15" s="3">
        <v>0</v>
      </c>
      <c r="N15" s="4">
        <v>113</v>
      </c>
      <c r="O15" s="4">
        <v>113</v>
      </c>
      <c r="P15" s="4">
        <v>378</v>
      </c>
      <c r="Q15" s="4">
        <v>0</v>
      </c>
      <c r="R15" s="4" t="s">
        <v>712</v>
      </c>
      <c r="S15" s="41">
        <v>7.5</v>
      </c>
      <c r="T15" s="41">
        <v>0</v>
      </c>
      <c r="U15" s="36">
        <v>281</v>
      </c>
      <c r="V15" s="35">
        <v>64</v>
      </c>
      <c r="W15" s="35">
        <v>6066</v>
      </c>
      <c r="Y15" s="2">
        <f>SUM(AC15,AE15)</f>
        <v>5512</v>
      </c>
      <c r="Z15" s="2">
        <f>SUM(AA15,BI15)</f>
        <v>9361</v>
      </c>
      <c r="AA15" s="2">
        <f>SUM(AG15,AQ15)</f>
        <v>9361</v>
      </c>
      <c r="AB15" s="37">
        <f>AA15/Y15</f>
        <v>1.6982946298984034</v>
      </c>
      <c r="AC15" s="5">
        <f>SUM(AF15,AP15)</f>
        <v>5512</v>
      </c>
      <c r="AD15" s="5">
        <f>SUM(AG15,AQ15,BI15)</f>
        <v>9361</v>
      </c>
      <c r="AE15" s="6">
        <v>0</v>
      </c>
      <c r="AF15" s="2">
        <f>SUM(AH15,AJ15,AL15,AN15)</f>
        <v>4991</v>
      </c>
      <c r="AG15" s="2">
        <f>SUM(AI15,AK15,AM15,AO15)</f>
        <v>8618</v>
      </c>
      <c r="AH15" s="3">
        <v>169</v>
      </c>
      <c r="AI15" s="3">
        <v>164</v>
      </c>
      <c r="AJ15" s="3">
        <v>2291</v>
      </c>
      <c r="AK15" s="6">
        <v>3376</v>
      </c>
      <c r="AL15" s="6">
        <v>2531</v>
      </c>
      <c r="AM15" s="3">
        <v>5078</v>
      </c>
      <c r="AN15" s="3">
        <v>0</v>
      </c>
      <c r="AO15" s="3">
        <v>0</v>
      </c>
      <c r="AP15" s="2">
        <f>SUM(AT15,AV15,AX15,AZ15)</f>
        <v>521</v>
      </c>
      <c r="AQ15" s="2">
        <f>SUM(AU15,AW15,AY15,BA15)</f>
        <v>743</v>
      </c>
      <c r="AR15" s="5">
        <f>SUM(AT15,AV15,AX15)</f>
        <v>519</v>
      </c>
      <c r="AS15" s="1">
        <f>SUM(AU15,AW15,AY15)</f>
        <v>740</v>
      </c>
      <c r="AT15" s="3">
        <v>518</v>
      </c>
      <c r="AU15" s="3">
        <v>740</v>
      </c>
      <c r="AV15" s="3">
        <v>0</v>
      </c>
      <c r="AW15" s="3">
        <v>0</v>
      </c>
      <c r="AX15" s="3">
        <v>1</v>
      </c>
      <c r="AY15" s="3">
        <v>0</v>
      </c>
      <c r="AZ15" s="83">
        <f>SUM(BB15,BD15)</f>
        <v>2</v>
      </c>
      <c r="BA15" s="83">
        <f>SUM(BC15,BE15)</f>
        <v>3</v>
      </c>
      <c r="BB15" s="3">
        <v>2</v>
      </c>
      <c r="BC15" s="3">
        <v>3</v>
      </c>
      <c r="BD15" s="3">
        <v>0</v>
      </c>
      <c r="BE15" s="3">
        <v>0</v>
      </c>
      <c r="BF15" s="6">
        <v>0</v>
      </c>
      <c r="BG15" s="7">
        <v>0</v>
      </c>
      <c r="BH15" s="6">
        <v>0</v>
      </c>
      <c r="BI15" s="38">
        <v>0</v>
      </c>
      <c r="BJ15" s="38">
        <v>580</v>
      </c>
      <c r="BK15" s="35">
        <v>299</v>
      </c>
      <c r="BL15" s="3">
        <v>0</v>
      </c>
      <c r="BM15" s="3">
        <v>0</v>
      </c>
      <c r="BO15" s="35">
        <v>0</v>
      </c>
      <c r="BP15" s="69">
        <v>0</v>
      </c>
      <c r="BQ15" s="69" t="s">
        <v>734</v>
      </c>
      <c r="BR15" s="3">
        <v>0</v>
      </c>
      <c r="BS15" s="3">
        <v>0</v>
      </c>
      <c r="BT15" s="2">
        <f>SUM(BU15,BW15,BX15)</f>
        <v>10249</v>
      </c>
      <c r="BU15" s="35">
        <v>5008</v>
      </c>
      <c r="BV15" s="35">
        <v>0</v>
      </c>
      <c r="BW15" s="35">
        <v>65</v>
      </c>
      <c r="BX15" s="35">
        <v>5176</v>
      </c>
      <c r="BY15" s="39">
        <v>125</v>
      </c>
      <c r="BZ15" s="89">
        <f>BT15+BY15</f>
        <v>10374</v>
      </c>
      <c r="CA15" s="82">
        <v>10383</v>
      </c>
      <c r="CB15" s="82">
        <f>SUM(CC15,CD15,CE15,CF15,CG15,CH15)</f>
        <v>611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611</v>
      </c>
      <c r="CI15" s="3">
        <v>110</v>
      </c>
      <c r="CJ15" s="3" t="s">
        <v>734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6">
        <v>18</v>
      </c>
      <c r="CS15" s="37">
        <f>CT15/1598</f>
        <v>1.1858573216520651</v>
      </c>
      <c r="CT15" s="3">
        <v>1895</v>
      </c>
      <c r="CU15" s="3">
        <v>0</v>
      </c>
      <c r="CV15" s="6">
        <v>27</v>
      </c>
      <c r="CW15" s="3">
        <v>0</v>
      </c>
      <c r="CX15" s="3">
        <v>0</v>
      </c>
      <c r="CY15" s="3">
        <v>0</v>
      </c>
      <c r="CZ15" s="40" t="s">
        <v>712</v>
      </c>
      <c r="DA15" s="40" t="s">
        <v>712</v>
      </c>
      <c r="DB15" s="40" t="s">
        <v>712</v>
      </c>
      <c r="DC15" s="40" t="s">
        <v>712</v>
      </c>
      <c r="DD15" s="40" t="s">
        <v>712</v>
      </c>
      <c r="DE15" s="40" t="s">
        <v>734</v>
      </c>
      <c r="DF15" s="40" t="s">
        <v>712</v>
      </c>
      <c r="DG15" s="40" t="s">
        <v>734</v>
      </c>
      <c r="DH15" s="40" t="s">
        <v>712</v>
      </c>
      <c r="DI15" s="96">
        <v>13</v>
      </c>
      <c r="DJ15" s="96">
        <v>8</v>
      </c>
      <c r="DK15" s="39">
        <f>SUM(DM15:DQ15)</f>
        <v>10</v>
      </c>
      <c r="DL15" s="39">
        <v>0</v>
      </c>
      <c r="DM15" s="39">
        <v>5</v>
      </c>
      <c r="DN15" s="39">
        <v>4</v>
      </c>
      <c r="DO15" s="39">
        <v>1</v>
      </c>
      <c r="DP15" s="39">
        <v>0</v>
      </c>
      <c r="DQ15" s="39">
        <v>0</v>
      </c>
      <c r="DR15" s="39">
        <v>140</v>
      </c>
      <c r="DS15" s="39">
        <v>0</v>
      </c>
      <c r="DT15" s="39">
        <v>0</v>
      </c>
      <c r="DU15" s="6">
        <v>0</v>
      </c>
      <c r="DV15" s="6">
        <v>0</v>
      </c>
      <c r="DW15" s="6" t="s">
        <v>734</v>
      </c>
      <c r="DX15" s="3" t="s">
        <v>734</v>
      </c>
      <c r="DY15" s="105"/>
      <c r="DZ15" s="35" t="s">
        <v>734</v>
      </c>
      <c r="EA15" s="35">
        <v>3700</v>
      </c>
      <c r="EB15" s="35">
        <v>4993</v>
      </c>
      <c r="EC15" s="35">
        <v>1690</v>
      </c>
      <c r="ED15" s="35">
        <v>0</v>
      </c>
      <c r="EE15" s="35">
        <v>0</v>
      </c>
      <c r="EF15" s="35">
        <v>0</v>
      </c>
      <c r="EG15" s="35">
        <v>27</v>
      </c>
      <c r="EH15" s="35">
        <v>83</v>
      </c>
      <c r="EI15" s="35">
        <v>0</v>
      </c>
      <c r="EJ15" s="35">
        <v>0</v>
      </c>
      <c r="EK15" s="35">
        <v>611</v>
      </c>
      <c r="EL15" s="81">
        <f>SUM(EA15:EK15)</f>
        <v>11104</v>
      </c>
      <c r="EM15" s="35">
        <v>1</v>
      </c>
      <c r="EN15" s="35">
        <v>0</v>
      </c>
      <c r="EO15" s="35">
        <v>0</v>
      </c>
      <c r="EP15" s="35">
        <v>3</v>
      </c>
      <c r="EQ15" s="35">
        <v>4</v>
      </c>
      <c r="ER15" s="35">
        <v>5</v>
      </c>
      <c r="ES15" s="35">
        <v>3</v>
      </c>
      <c r="ET15" s="2">
        <f>SUM(EM15:ES15)</f>
        <v>16</v>
      </c>
      <c r="EU15" s="3">
        <v>0</v>
      </c>
      <c r="EV15" s="3">
        <v>1</v>
      </c>
      <c r="EW15" s="3">
        <v>0</v>
      </c>
      <c r="EX15" s="3">
        <v>0</v>
      </c>
      <c r="EY15" s="3">
        <v>1</v>
      </c>
      <c r="EZ15" s="3">
        <v>0</v>
      </c>
      <c r="FA15" s="3">
        <v>0</v>
      </c>
      <c r="FB15" s="2">
        <f>SUM(EU15:FA15)</f>
        <v>2</v>
      </c>
      <c r="FC15" s="2">
        <f>ET15+FB15</f>
        <v>18</v>
      </c>
      <c r="FD15" s="9">
        <v>7</v>
      </c>
      <c r="FE15" s="9">
        <v>4</v>
      </c>
      <c r="FF15" s="9">
        <v>2</v>
      </c>
      <c r="FG15" s="9">
        <v>5</v>
      </c>
      <c r="FH15" s="10">
        <f>SUM(FD15:FG15)</f>
        <v>18</v>
      </c>
      <c r="FI15" s="9">
        <v>0</v>
      </c>
      <c r="FJ15" s="9">
        <v>0</v>
      </c>
      <c r="FK15" s="9">
        <v>5</v>
      </c>
      <c r="FL15" s="9">
        <v>2</v>
      </c>
      <c r="FM15" s="9">
        <v>0</v>
      </c>
      <c r="FN15" s="9">
        <v>0</v>
      </c>
      <c r="FO15" s="9">
        <v>2</v>
      </c>
      <c r="FP15" s="10">
        <f>SUM(FI15:FO15)</f>
        <v>9</v>
      </c>
      <c r="FQ15" s="9">
        <v>0</v>
      </c>
      <c r="FR15" s="9">
        <v>0</v>
      </c>
      <c r="FS15" s="9">
        <v>1</v>
      </c>
      <c r="FT15" s="9">
        <v>0</v>
      </c>
      <c r="FU15" s="9">
        <v>0</v>
      </c>
      <c r="FV15" s="10">
        <f>SUM(FQ15:FU15)</f>
        <v>1</v>
      </c>
      <c r="FW15" s="41">
        <v>0</v>
      </c>
      <c r="FX15" s="41">
        <v>0</v>
      </c>
      <c r="FY15" s="11">
        <f>SUM(FW15:FX15)</f>
        <v>0</v>
      </c>
      <c r="FZ15" s="11">
        <v>0</v>
      </c>
      <c r="GA15" s="10">
        <f>SUM(FZ15,FY15,FV15,FP15)</f>
        <v>10</v>
      </c>
      <c r="GB15" s="41">
        <v>1</v>
      </c>
      <c r="GC15" s="41">
        <v>1</v>
      </c>
      <c r="GD15" s="41">
        <v>1</v>
      </c>
      <c r="GE15" s="41">
        <v>0</v>
      </c>
      <c r="GF15" s="41">
        <v>1</v>
      </c>
      <c r="GG15" s="41">
        <v>1</v>
      </c>
      <c r="GH15" s="41">
        <v>0</v>
      </c>
      <c r="GI15" s="41">
        <v>1</v>
      </c>
      <c r="GJ15" s="41">
        <v>1</v>
      </c>
      <c r="GK15" s="41">
        <v>0</v>
      </c>
      <c r="GL15" s="41">
        <v>1</v>
      </c>
      <c r="GM15" s="41">
        <v>1</v>
      </c>
      <c r="GN15" s="41">
        <v>1</v>
      </c>
      <c r="GO15" s="41">
        <v>1</v>
      </c>
      <c r="GP15" s="41">
        <v>1</v>
      </c>
      <c r="GQ15" s="41">
        <v>1</v>
      </c>
      <c r="GR15" s="41">
        <v>0</v>
      </c>
      <c r="GS15" s="10">
        <f>SUM(GB15:GR15)</f>
        <v>13</v>
      </c>
      <c r="GT15" s="41">
        <v>1</v>
      </c>
      <c r="GU15" s="41">
        <v>0</v>
      </c>
      <c r="GV15" s="41">
        <v>1</v>
      </c>
      <c r="GW15" s="41">
        <v>0</v>
      </c>
      <c r="GX15" s="41">
        <v>1</v>
      </c>
      <c r="GY15" s="41">
        <v>1</v>
      </c>
      <c r="GZ15" s="41">
        <v>0</v>
      </c>
      <c r="HA15" s="41">
        <v>1</v>
      </c>
      <c r="HB15" s="41">
        <v>1</v>
      </c>
      <c r="HC15" s="41">
        <v>0</v>
      </c>
      <c r="HD15" s="41">
        <v>1</v>
      </c>
      <c r="HE15" s="41">
        <v>1</v>
      </c>
      <c r="HF15" s="41">
        <v>1</v>
      </c>
      <c r="HG15" s="41">
        <v>1</v>
      </c>
      <c r="HH15" s="41">
        <v>1</v>
      </c>
      <c r="HI15" s="41">
        <v>1</v>
      </c>
      <c r="HJ15" s="41">
        <v>0</v>
      </c>
      <c r="HK15" s="10">
        <f>SUM(GT15:HJ15)</f>
        <v>12</v>
      </c>
      <c r="HL15" s="100" t="s">
        <v>934</v>
      </c>
      <c r="HM15" s="90" t="s">
        <v>935</v>
      </c>
      <c r="HN15" s="90" t="s">
        <v>712</v>
      </c>
      <c r="HO15" s="90" t="s">
        <v>734</v>
      </c>
      <c r="HP15" s="90" t="s">
        <v>712</v>
      </c>
      <c r="HQ15" s="10" t="s">
        <v>750</v>
      </c>
      <c r="HR15" s="10" t="s">
        <v>712</v>
      </c>
      <c r="HS15" s="90" t="s">
        <v>712</v>
      </c>
      <c r="HT15" s="90" t="s">
        <v>712</v>
      </c>
      <c r="HU15" s="43">
        <v>0</v>
      </c>
      <c r="HV15" s="3">
        <v>0</v>
      </c>
      <c r="HW15" s="3">
        <v>0</v>
      </c>
      <c r="HX15" s="3">
        <v>0</v>
      </c>
      <c r="HY15" s="44">
        <v>0</v>
      </c>
      <c r="HZ15" s="3">
        <v>0</v>
      </c>
      <c r="IA15" s="3">
        <v>2</v>
      </c>
      <c r="IB15" s="3">
        <v>1</v>
      </c>
      <c r="IC15" s="3">
        <v>0</v>
      </c>
      <c r="ID15" s="3">
        <v>0</v>
      </c>
      <c r="IE15" s="3">
        <v>0</v>
      </c>
      <c r="IF15" s="3">
        <v>0</v>
      </c>
      <c r="IG15" s="3">
        <v>0</v>
      </c>
      <c r="IH15" s="3">
        <v>0</v>
      </c>
      <c r="II15" s="3">
        <v>0</v>
      </c>
      <c r="IJ15" s="3">
        <v>0</v>
      </c>
      <c r="IK15" s="3">
        <v>0</v>
      </c>
      <c r="IL15" s="3">
        <v>0</v>
      </c>
      <c r="IM15" s="65">
        <v>8</v>
      </c>
      <c r="IN15" s="65">
        <v>0</v>
      </c>
      <c r="IO15" s="65">
        <v>0</v>
      </c>
      <c r="IP15" s="65">
        <v>2</v>
      </c>
      <c r="IQ15" s="65">
        <v>0</v>
      </c>
      <c r="IR15" s="65">
        <v>0</v>
      </c>
    </row>
    <row r="16" spans="1:252" ht="52.8" x14ac:dyDescent="0.25">
      <c r="A16" s="1" t="s">
        <v>199</v>
      </c>
      <c r="B16" s="32" t="s">
        <v>251</v>
      </c>
      <c r="C16" s="33" t="s">
        <v>258</v>
      </c>
      <c r="D16" s="33" t="s">
        <v>259</v>
      </c>
      <c r="E16" s="2" t="s">
        <v>260</v>
      </c>
      <c r="F16" s="1" t="s">
        <v>261</v>
      </c>
      <c r="G16" s="1" t="s">
        <v>256</v>
      </c>
      <c r="H16" s="1" t="s">
        <v>204</v>
      </c>
      <c r="I16" s="45">
        <v>25000</v>
      </c>
      <c r="J16" s="1">
        <v>1</v>
      </c>
      <c r="K16" s="3">
        <v>0</v>
      </c>
      <c r="L16" s="3">
        <v>0</v>
      </c>
      <c r="M16" s="3">
        <v>0</v>
      </c>
      <c r="N16" s="4">
        <v>26</v>
      </c>
      <c r="O16" s="4">
        <v>26</v>
      </c>
      <c r="P16" s="4">
        <v>91</v>
      </c>
      <c r="Q16" s="4">
        <v>0</v>
      </c>
      <c r="R16" s="4" t="s">
        <v>712</v>
      </c>
      <c r="S16" s="41">
        <v>3</v>
      </c>
      <c r="T16" s="41">
        <v>0</v>
      </c>
      <c r="U16" s="36">
        <v>72</v>
      </c>
      <c r="V16" s="35">
        <v>2</v>
      </c>
      <c r="W16" s="35">
        <v>284</v>
      </c>
      <c r="Y16" s="2">
        <f>SUM(AC16,AE16)</f>
        <v>2010</v>
      </c>
      <c r="Z16" s="2">
        <f>SUM(AA16,BI16)</f>
        <v>1359</v>
      </c>
      <c r="AA16" s="2">
        <f>SUM(AG16,AQ16)</f>
        <v>1359</v>
      </c>
      <c r="AB16" s="37">
        <f>AA16/Y16</f>
        <v>0.67611940298507467</v>
      </c>
      <c r="AC16" s="5">
        <f>SUM(AF16,AP16)</f>
        <v>2010</v>
      </c>
      <c r="AD16" s="5">
        <f>SUM(AG16,AQ16,BI16)</f>
        <v>1359</v>
      </c>
      <c r="AE16" s="6">
        <v>0</v>
      </c>
      <c r="AF16" s="2">
        <f>SUM(AH16,AJ16,AL16,AN16)</f>
        <v>1975</v>
      </c>
      <c r="AG16" s="2">
        <f>SUM(AI16,AK16,AM16,AO16)</f>
        <v>1339</v>
      </c>
      <c r="AH16" s="3">
        <v>495</v>
      </c>
      <c r="AI16" s="3">
        <v>412</v>
      </c>
      <c r="AJ16" s="3">
        <v>752</v>
      </c>
      <c r="AK16" s="6">
        <v>417</v>
      </c>
      <c r="AL16" s="6">
        <v>728</v>
      </c>
      <c r="AM16" s="3">
        <v>510</v>
      </c>
      <c r="AN16" s="3">
        <v>0</v>
      </c>
      <c r="AO16" s="3">
        <v>0</v>
      </c>
      <c r="AP16" s="2">
        <f>SUM(AT16,AV16,AX16,AZ16)</f>
        <v>35</v>
      </c>
      <c r="AQ16" s="2">
        <f>SUM(AU16,AW16,AY16,BA16)</f>
        <v>20</v>
      </c>
      <c r="AR16" s="5">
        <f>SUM(AT16,AV16,AX16)</f>
        <v>35</v>
      </c>
      <c r="AS16" s="1">
        <f>SUM(AU16,AW16,AY16)</f>
        <v>20</v>
      </c>
      <c r="AT16" s="3">
        <v>35</v>
      </c>
      <c r="AU16" s="3">
        <v>20</v>
      </c>
      <c r="AV16" s="3">
        <v>0</v>
      </c>
      <c r="AW16" s="3">
        <v>0</v>
      </c>
      <c r="AX16" s="3">
        <v>0</v>
      </c>
      <c r="AY16" s="3">
        <v>0</v>
      </c>
      <c r="AZ16" s="83">
        <f>SUM(BB16,BD16)</f>
        <v>0</v>
      </c>
      <c r="BA16" s="83">
        <f>SUM(BC16,BE16)</f>
        <v>0</v>
      </c>
      <c r="BB16" s="3">
        <v>0</v>
      </c>
      <c r="BC16" s="3">
        <v>0</v>
      </c>
      <c r="BD16" s="3">
        <v>0</v>
      </c>
      <c r="BE16" s="3">
        <v>0</v>
      </c>
      <c r="BF16" s="6">
        <v>0</v>
      </c>
      <c r="BG16" s="7">
        <v>0</v>
      </c>
      <c r="BH16" s="6">
        <v>0</v>
      </c>
      <c r="BI16" s="38">
        <v>0</v>
      </c>
      <c r="BJ16" s="38">
        <v>25</v>
      </c>
      <c r="BK16" s="35">
        <v>25</v>
      </c>
      <c r="BL16" s="3">
        <v>0</v>
      </c>
      <c r="BM16" s="3">
        <v>0</v>
      </c>
      <c r="BO16" s="35">
        <v>0</v>
      </c>
      <c r="BP16" s="69">
        <v>0</v>
      </c>
      <c r="BQ16" s="69" t="s">
        <v>734</v>
      </c>
      <c r="BR16" s="3">
        <v>0</v>
      </c>
      <c r="BS16" s="3">
        <v>0</v>
      </c>
      <c r="BT16" s="2">
        <f>SUM(BU16,BW16,BX16)</f>
        <v>1031</v>
      </c>
      <c r="BU16" s="35">
        <v>411</v>
      </c>
      <c r="BV16" s="35">
        <v>0</v>
      </c>
      <c r="BW16" s="35">
        <v>0</v>
      </c>
      <c r="BX16" s="35">
        <v>620</v>
      </c>
      <c r="BY16" s="39">
        <v>0</v>
      </c>
      <c r="BZ16" s="89">
        <f>BT16+BY16</f>
        <v>1031</v>
      </c>
      <c r="CA16" s="82">
        <v>348</v>
      </c>
      <c r="CB16" s="82">
        <f>SUM(CC16,CD16,CE16,CF16,CG16,CH16)</f>
        <v>10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10</v>
      </c>
      <c r="CI16" s="3">
        <v>63</v>
      </c>
      <c r="CJ16" s="3" t="s">
        <v>734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6">
        <v>7</v>
      </c>
      <c r="CS16" s="37">
        <f>CT16/1598</f>
        <v>0.16082603254067585</v>
      </c>
      <c r="CT16" s="3">
        <v>257</v>
      </c>
      <c r="CU16" s="3">
        <v>0</v>
      </c>
      <c r="CV16" s="6">
        <v>0</v>
      </c>
      <c r="CW16" s="3">
        <v>0</v>
      </c>
      <c r="CX16" s="3">
        <v>0</v>
      </c>
      <c r="CY16" s="3">
        <v>0</v>
      </c>
      <c r="CZ16" s="40" t="s">
        <v>734</v>
      </c>
      <c r="DA16" s="40" t="s">
        <v>734</v>
      </c>
      <c r="DB16" s="40" t="s">
        <v>734</v>
      </c>
      <c r="DC16" s="40" t="s">
        <v>734</v>
      </c>
      <c r="DD16" s="40" t="s">
        <v>734</v>
      </c>
      <c r="DE16" s="40" t="s">
        <v>734</v>
      </c>
      <c r="DF16" s="40" t="s">
        <v>734</v>
      </c>
      <c r="DG16" s="40" t="s">
        <v>734</v>
      </c>
      <c r="DH16" s="40" t="s">
        <v>712</v>
      </c>
      <c r="DI16" s="96">
        <v>0</v>
      </c>
      <c r="DJ16" s="96">
        <v>0</v>
      </c>
      <c r="DK16" s="39">
        <f>SUM(DM16:DQ16)</f>
        <v>5</v>
      </c>
      <c r="DL16" s="39">
        <v>0</v>
      </c>
      <c r="DM16" s="39">
        <v>2</v>
      </c>
      <c r="DN16" s="39">
        <v>1</v>
      </c>
      <c r="DO16" s="39">
        <v>1</v>
      </c>
      <c r="DP16" s="39">
        <v>1</v>
      </c>
      <c r="DQ16" s="39">
        <v>0</v>
      </c>
      <c r="DR16" s="39">
        <v>128</v>
      </c>
      <c r="DS16" s="39">
        <v>0</v>
      </c>
      <c r="DT16" s="39">
        <v>0</v>
      </c>
      <c r="DU16" s="6">
        <v>0</v>
      </c>
      <c r="DV16" s="6">
        <v>0</v>
      </c>
      <c r="DW16" s="6" t="s">
        <v>734</v>
      </c>
      <c r="DX16" s="3" t="s">
        <v>734</v>
      </c>
      <c r="DY16" s="105"/>
      <c r="DZ16" s="35" t="s">
        <v>734</v>
      </c>
      <c r="EA16" s="35">
        <v>0</v>
      </c>
      <c r="EB16" s="35">
        <v>0</v>
      </c>
      <c r="EC16" s="35">
        <v>280</v>
      </c>
      <c r="ED16" s="35">
        <v>0</v>
      </c>
      <c r="EE16" s="35">
        <v>68</v>
      </c>
      <c r="EF16" s="35">
        <v>63</v>
      </c>
      <c r="EG16" s="35">
        <v>0</v>
      </c>
      <c r="EH16" s="35">
        <v>0</v>
      </c>
      <c r="EI16" s="35">
        <v>0</v>
      </c>
      <c r="EJ16" s="35">
        <v>0</v>
      </c>
      <c r="EK16" s="35">
        <v>10</v>
      </c>
      <c r="EL16" s="81">
        <f>SUM(EA16:EK16)</f>
        <v>421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4</v>
      </c>
      <c r="ES16" s="35">
        <v>3</v>
      </c>
      <c r="ET16" s="2">
        <f>SUM(EM16:ES16)</f>
        <v>7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2">
        <f>SUM(EU16:FA16)</f>
        <v>0</v>
      </c>
      <c r="FC16" s="2">
        <f>ET16+FB16</f>
        <v>7</v>
      </c>
      <c r="FD16" s="9">
        <v>0</v>
      </c>
      <c r="FE16" s="9">
        <v>2</v>
      </c>
      <c r="FF16" s="9">
        <v>1</v>
      </c>
      <c r="FG16" s="9">
        <v>4</v>
      </c>
      <c r="FH16" s="10">
        <f>SUM(FD16:FG16)</f>
        <v>7</v>
      </c>
      <c r="FI16" s="9">
        <v>0</v>
      </c>
      <c r="FJ16" s="9">
        <v>0</v>
      </c>
      <c r="FK16" s="9">
        <v>0</v>
      </c>
      <c r="FL16" s="9">
        <v>0</v>
      </c>
      <c r="FM16" s="9">
        <v>2</v>
      </c>
      <c r="FN16" s="9">
        <v>0</v>
      </c>
      <c r="FO16" s="9">
        <v>0</v>
      </c>
      <c r="FP16" s="10">
        <f>SUM(FI16:FO16)</f>
        <v>2</v>
      </c>
      <c r="FQ16" s="9">
        <v>0</v>
      </c>
      <c r="FR16" s="9">
        <v>0</v>
      </c>
      <c r="FS16" s="9">
        <v>0</v>
      </c>
      <c r="FT16" s="9">
        <v>0</v>
      </c>
      <c r="FU16" s="9">
        <v>0</v>
      </c>
      <c r="FV16" s="10">
        <f>SUM(FQ16:FU16)</f>
        <v>0</v>
      </c>
      <c r="FW16" s="41">
        <v>2</v>
      </c>
      <c r="FX16" s="41">
        <v>1</v>
      </c>
      <c r="FY16" s="11">
        <f>SUM(FW16:FX16)</f>
        <v>3</v>
      </c>
      <c r="FZ16" s="11">
        <v>0</v>
      </c>
      <c r="GA16" s="10">
        <f>SUM(FZ16,FY16,FV16,FP16)</f>
        <v>5</v>
      </c>
      <c r="GB16" s="41">
        <v>1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1</v>
      </c>
      <c r="GK16" s="41">
        <v>0</v>
      </c>
      <c r="GL16" s="41">
        <v>0</v>
      </c>
      <c r="GM16" s="41">
        <v>1</v>
      </c>
      <c r="GN16" s="41">
        <v>1</v>
      </c>
      <c r="GO16" s="41">
        <v>1</v>
      </c>
      <c r="GP16" s="41">
        <v>0</v>
      </c>
      <c r="GQ16" s="41">
        <v>0</v>
      </c>
      <c r="GR16" s="41">
        <v>0</v>
      </c>
      <c r="GS16" s="10">
        <f>SUM(GB16:GR16)</f>
        <v>6</v>
      </c>
      <c r="GT16" s="41">
        <v>0</v>
      </c>
      <c r="GU16" s="41">
        <v>0</v>
      </c>
      <c r="GV16" s="41">
        <v>0</v>
      </c>
      <c r="GW16" s="41">
        <v>0</v>
      </c>
      <c r="GX16" s="41">
        <v>0</v>
      </c>
      <c r="GY16" s="41">
        <v>0</v>
      </c>
      <c r="GZ16" s="41">
        <v>0</v>
      </c>
      <c r="HA16" s="41">
        <v>0</v>
      </c>
      <c r="HB16" s="41">
        <v>0</v>
      </c>
      <c r="HC16" s="41">
        <v>0</v>
      </c>
      <c r="HD16" s="41">
        <v>0</v>
      </c>
      <c r="HE16" s="41">
        <v>0</v>
      </c>
      <c r="HF16" s="41">
        <v>0</v>
      </c>
      <c r="HG16" s="41">
        <v>0</v>
      </c>
      <c r="HH16" s="41">
        <v>0</v>
      </c>
      <c r="HI16" s="41">
        <v>0</v>
      </c>
      <c r="HJ16" s="41">
        <v>0</v>
      </c>
      <c r="HK16" s="10">
        <f>SUM(GT16:HJ16)</f>
        <v>0</v>
      </c>
      <c r="HM16" s="90" t="s">
        <v>793</v>
      </c>
      <c r="HN16" s="90" t="s">
        <v>712</v>
      </c>
      <c r="HO16" s="90" t="s">
        <v>734</v>
      </c>
      <c r="HP16" s="90" t="s">
        <v>734</v>
      </c>
      <c r="HR16" s="10" t="s">
        <v>712</v>
      </c>
      <c r="HS16" s="90" t="s">
        <v>734</v>
      </c>
      <c r="HT16" s="90" t="s">
        <v>712</v>
      </c>
      <c r="HU16" s="43">
        <v>0</v>
      </c>
      <c r="HV16" s="3">
        <v>0</v>
      </c>
      <c r="HW16" s="3">
        <v>0</v>
      </c>
      <c r="HX16" s="3">
        <v>0</v>
      </c>
      <c r="HY16" s="44">
        <v>0</v>
      </c>
      <c r="HZ16" s="3">
        <v>0</v>
      </c>
      <c r="IA16" s="3">
        <v>0</v>
      </c>
      <c r="IB16" s="3">
        <v>0</v>
      </c>
      <c r="IC16" s="3">
        <v>0</v>
      </c>
      <c r="ID16" s="3">
        <v>0</v>
      </c>
      <c r="IE16" s="3">
        <v>0</v>
      </c>
      <c r="IF16" s="3">
        <v>0</v>
      </c>
      <c r="IG16" s="3">
        <v>0</v>
      </c>
      <c r="IH16" s="3">
        <v>0</v>
      </c>
      <c r="II16" s="3">
        <v>0</v>
      </c>
      <c r="IJ16" s="3">
        <v>0</v>
      </c>
      <c r="IK16" s="3">
        <v>0</v>
      </c>
      <c r="IL16" s="3">
        <v>0</v>
      </c>
      <c r="IM16" s="65">
        <v>0</v>
      </c>
      <c r="IN16" s="65">
        <v>0</v>
      </c>
      <c r="IO16" s="65">
        <v>0</v>
      </c>
      <c r="IP16" s="65">
        <v>0</v>
      </c>
      <c r="IQ16" s="65">
        <v>0</v>
      </c>
      <c r="IR16" s="65">
        <v>0</v>
      </c>
    </row>
    <row r="17" spans="1:252" ht="26.4" x14ac:dyDescent="0.25">
      <c r="A17" s="1" t="s">
        <v>199</v>
      </c>
      <c r="B17" s="32" t="s">
        <v>251</v>
      </c>
      <c r="C17" s="33" t="s">
        <v>258</v>
      </c>
      <c r="D17" s="33" t="s">
        <v>262</v>
      </c>
      <c r="E17" s="2" t="s">
        <v>263</v>
      </c>
      <c r="F17" s="1" t="s">
        <v>264</v>
      </c>
      <c r="G17" s="1" t="s">
        <v>256</v>
      </c>
      <c r="H17" s="1" t="s">
        <v>204</v>
      </c>
      <c r="I17" s="45">
        <v>26280</v>
      </c>
      <c r="J17" s="1">
        <v>1</v>
      </c>
      <c r="K17" s="3">
        <v>0</v>
      </c>
      <c r="L17" s="3">
        <v>0</v>
      </c>
      <c r="M17" s="3">
        <v>0</v>
      </c>
      <c r="N17" s="4">
        <v>75</v>
      </c>
      <c r="O17" s="4">
        <v>75</v>
      </c>
      <c r="P17" s="4">
        <v>144</v>
      </c>
      <c r="Q17" s="4">
        <v>0</v>
      </c>
      <c r="R17" s="4" t="s">
        <v>712</v>
      </c>
      <c r="S17" s="41">
        <v>3.5</v>
      </c>
      <c r="T17" s="41">
        <v>0</v>
      </c>
      <c r="U17" s="36">
        <v>79</v>
      </c>
      <c r="V17" s="35">
        <v>6</v>
      </c>
      <c r="W17" s="35">
        <v>816</v>
      </c>
      <c r="Y17" s="2">
        <f>SUM(AC17,AE17)</f>
        <v>2734</v>
      </c>
      <c r="Z17" s="2">
        <f>SUM(AA17,BI17)</f>
        <v>3423</v>
      </c>
      <c r="AA17" s="2">
        <f>SUM(AG17,AQ17)</f>
        <v>3423</v>
      </c>
      <c r="AB17" s="37">
        <f>AA17/Y17</f>
        <v>1.2520117044623262</v>
      </c>
      <c r="AC17" s="5">
        <f>SUM(AF17,AP17)</f>
        <v>2734</v>
      </c>
      <c r="AD17" s="5">
        <f>SUM(AG17,AQ17,BI17)</f>
        <v>3423</v>
      </c>
      <c r="AE17" s="6">
        <v>0</v>
      </c>
      <c r="AF17" s="2">
        <f>SUM(AH17,AJ17,AL17,AN17)</f>
        <v>2275</v>
      </c>
      <c r="AG17" s="2">
        <f>SUM(AI17,AK17,AM17,AO17)</f>
        <v>2941</v>
      </c>
      <c r="AH17" s="3">
        <v>300</v>
      </c>
      <c r="AI17" s="3">
        <v>364</v>
      </c>
      <c r="AJ17" s="3">
        <v>768</v>
      </c>
      <c r="AK17" s="6">
        <v>912</v>
      </c>
      <c r="AL17" s="6">
        <v>1207</v>
      </c>
      <c r="AM17" s="3">
        <v>1665</v>
      </c>
      <c r="AN17" s="3">
        <v>0</v>
      </c>
      <c r="AO17" s="3">
        <v>0</v>
      </c>
      <c r="AP17" s="2">
        <f>SUM(AT17,AV17,AX17,AZ17)</f>
        <v>459</v>
      </c>
      <c r="AQ17" s="2">
        <f>SUM(AU17,AW17,AY17,BA17)</f>
        <v>482</v>
      </c>
      <c r="AR17" s="5">
        <f>SUM(AT17,AV17,AX17)</f>
        <v>398</v>
      </c>
      <c r="AS17" s="1">
        <f>SUM(AU17,AW17,AY17)</f>
        <v>452</v>
      </c>
      <c r="AT17" s="3">
        <v>398</v>
      </c>
      <c r="AU17" s="3">
        <v>452</v>
      </c>
      <c r="AV17" s="3">
        <v>0</v>
      </c>
      <c r="AW17" s="3">
        <v>0</v>
      </c>
      <c r="AX17" s="3">
        <v>0</v>
      </c>
      <c r="AY17" s="3">
        <v>0</v>
      </c>
      <c r="AZ17" s="83">
        <f>SUM(BB17,BD17)</f>
        <v>61</v>
      </c>
      <c r="BA17" s="83">
        <f>SUM(BC17,BE17)</f>
        <v>30</v>
      </c>
      <c r="BB17" s="3">
        <v>61</v>
      </c>
      <c r="BC17" s="3">
        <v>30</v>
      </c>
      <c r="BD17" s="3">
        <v>0</v>
      </c>
      <c r="BE17" s="3">
        <v>0</v>
      </c>
      <c r="BF17" s="6">
        <v>0</v>
      </c>
      <c r="BG17" s="7">
        <v>0</v>
      </c>
      <c r="BH17" s="6">
        <v>0</v>
      </c>
      <c r="BI17" s="38">
        <v>0</v>
      </c>
      <c r="BJ17" s="38">
        <v>139</v>
      </c>
      <c r="BK17" s="35">
        <v>238</v>
      </c>
      <c r="BL17" s="3">
        <v>0</v>
      </c>
      <c r="BM17" s="3">
        <v>0</v>
      </c>
      <c r="BO17" s="35">
        <v>0</v>
      </c>
      <c r="BP17" s="69">
        <v>0</v>
      </c>
      <c r="BQ17" s="69" t="s">
        <v>712</v>
      </c>
      <c r="BR17" s="3">
        <v>0</v>
      </c>
      <c r="BS17" s="3">
        <v>0</v>
      </c>
      <c r="BT17" s="2">
        <f>SUM(BU17,BW17,BX17)</f>
        <v>1456</v>
      </c>
      <c r="BU17" s="35">
        <v>1237</v>
      </c>
      <c r="BV17" s="35">
        <v>0</v>
      </c>
      <c r="BW17" s="35">
        <v>0</v>
      </c>
      <c r="BX17" s="35">
        <v>219</v>
      </c>
      <c r="BY17" s="39">
        <v>0</v>
      </c>
      <c r="BZ17" s="89">
        <f>BT17+BY17</f>
        <v>1456</v>
      </c>
      <c r="CA17" s="82">
        <v>1230</v>
      </c>
      <c r="CB17" s="82">
        <f>SUM(CC17,CD17,CE17,CF17,CG17,CH17)</f>
        <v>110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110</v>
      </c>
      <c r="CI17" s="3">
        <v>27</v>
      </c>
      <c r="CJ17" s="3" t="s">
        <v>734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6">
        <v>11</v>
      </c>
      <c r="CS17" s="37">
        <f>CT17/1598</f>
        <v>0.5131414267834794</v>
      </c>
      <c r="CT17" s="3">
        <v>820</v>
      </c>
      <c r="CU17" s="3">
        <v>0</v>
      </c>
      <c r="CV17" s="6">
        <v>22</v>
      </c>
      <c r="CW17" s="3">
        <v>4</v>
      </c>
      <c r="CX17" s="3">
        <v>0</v>
      </c>
      <c r="CY17" s="3">
        <v>0</v>
      </c>
      <c r="CZ17" s="40" t="s">
        <v>712</v>
      </c>
      <c r="DA17" s="40" t="s">
        <v>712</v>
      </c>
      <c r="DB17" s="40" t="s">
        <v>712</v>
      </c>
      <c r="DC17" s="40" t="s">
        <v>734</v>
      </c>
      <c r="DD17" s="40" t="s">
        <v>712</v>
      </c>
      <c r="DE17" s="40" t="s">
        <v>734</v>
      </c>
      <c r="DF17" s="40" t="s">
        <v>734</v>
      </c>
      <c r="DG17" s="40" t="s">
        <v>734</v>
      </c>
      <c r="DH17" s="40" t="s">
        <v>734</v>
      </c>
      <c r="DI17" s="96">
        <v>2</v>
      </c>
      <c r="DJ17" s="96">
        <v>0</v>
      </c>
      <c r="DK17" s="39">
        <f>SUM(DM17:DQ17)</f>
        <v>3</v>
      </c>
      <c r="DL17" s="39">
        <v>0</v>
      </c>
      <c r="DM17" s="39">
        <v>0</v>
      </c>
      <c r="DN17" s="39">
        <v>2</v>
      </c>
      <c r="DO17" s="39">
        <v>0</v>
      </c>
      <c r="DP17" s="39">
        <v>1</v>
      </c>
      <c r="DQ17" s="39">
        <v>0</v>
      </c>
      <c r="DR17" s="39">
        <v>0</v>
      </c>
      <c r="DS17" s="39">
        <v>0</v>
      </c>
      <c r="DT17" s="39">
        <v>0</v>
      </c>
      <c r="DU17" s="6">
        <v>0</v>
      </c>
      <c r="DV17" s="6">
        <v>0</v>
      </c>
      <c r="DW17" s="6" t="s">
        <v>734</v>
      </c>
      <c r="DX17" s="3" t="s">
        <v>734</v>
      </c>
      <c r="DY17" s="105"/>
      <c r="DZ17" s="35" t="s">
        <v>734</v>
      </c>
      <c r="EA17" s="35">
        <v>0</v>
      </c>
      <c r="EB17" s="35">
        <v>0</v>
      </c>
      <c r="EC17" s="35">
        <v>1230</v>
      </c>
      <c r="ED17" s="35">
        <v>0</v>
      </c>
      <c r="EE17" s="35">
        <v>0</v>
      </c>
      <c r="EF17" s="35">
        <v>25</v>
      </c>
      <c r="EG17" s="35">
        <v>0</v>
      </c>
      <c r="EH17" s="35">
        <v>2</v>
      </c>
      <c r="EI17" s="35">
        <v>0</v>
      </c>
      <c r="EJ17" s="35">
        <v>0</v>
      </c>
      <c r="EK17" s="35">
        <v>110</v>
      </c>
      <c r="EL17" s="81">
        <f>SUM(EA17:EK17)</f>
        <v>1367</v>
      </c>
      <c r="EM17" s="35">
        <v>0</v>
      </c>
      <c r="EN17" s="35">
        <v>0</v>
      </c>
      <c r="EO17" s="35">
        <v>0</v>
      </c>
      <c r="EP17" s="35">
        <v>1</v>
      </c>
      <c r="EQ17" s="35">
        <v>6</v>
      </c>
      <c r="ER17" s="35">
        <v>2</v>
      </c>
      <c r="ES17" s="35">
        <v>1</v>
      </c>
      <c r="ET17" s="2">
        <f>SUM(EM17:ES17)</f>
        <v>10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1</v>
      </c>
      <c r="FA17" s="3">
        <v>0</v>
      </c>
      <c r="FB17" s="2">
        <f>SUM(EU17:FA17)</f>
        <v>1</v>
      </c>
      <c r="FC17" s="2">
        <f>ET17+FB17</f>
        <v>11</v>
      </c>
      <c r="FD17" s="9">
        <v>1</v>
      </c>
      <c r="FE17" s="9">
        <v>1</v>
      </c>
      <c r="FF17" s="9">
        <v>9</v>
      </c>
      <c r="FG17" s="9">
        <v>1</v>
      </c>
      <c r="FH17" s="10">
        <f>SUM(FD17:FG17)</f>
        <v>12</v>
      </c>
      <c r="FI17" s="9">
        <v>0</v>
      </c>
      <c r="FJ17" s="9">
        <v>0</v>
      </c>
      <c r="FK17" s="9">
        <v>0</v>
      </c>
      <c r="FL17" s="9">
        <v>2</v>
      </c>
      <c r="FM17" s="9">
        <v>0</v>
      </c>
      <c r="FN17" s="9">
        <v>0</v>
      </c>
      <c r="FO17" s="9">
        <v>0</v>
      </c>
      <c r="FP17" s="10">
        <f>SUM(FI17:FO17)</f>
        <v>2</v>
      </c>
      <c r="FQ17" s="9">
        <v>0</v>
      </c>
      <c r="FR17" s="9">
        <v>0</v>
      </c>
      <c r="FS17" s="9">
        <v>0</v>
      </c>
      <c r="FT17" s="9">
        <v>0</v>
      </c>
      <c r="FU17" s="9">
        <v>0</v>
      </c>
      <c r="FV17" s="10">
        <f>SUM(FQ17:FU17)</f>
        <v>0</v>
      </c>
      <c r="FW17" s="41">
        <v>0</v>
      </c>
      <c r="FX17" s="41">
        <v>1</v>
      </c>
      <c r="FY17" s="11">
        <f>SUM(FW17:FX17)</f>
        <v>1</v>
      </c>
      <c r="FZ17" s="11">
        <v>0</v>
      </c>
      <c r="GA17" s="10">
        <f>SUM(FZ17,FY17,FV17,FP17)</f>
        <v>3</v>
      </c>
      <c r="GB17" s="41">
        <v>0</v>
      </c>
      <c r="GC17" s="41">
        <v>0</v>
      </c>
      <c r="GD17" s="41">
        <v>1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1</v>
      </c>
      <c r="GP17" s="41">
        <v>0</v>
      </c>
      <c r="GQ17" s="41">
        <v>0</v>
      </c>
      <c r="GR17" s="41">
        <v>0</v>
      </c>
      <c r="GS17" s="10">
        <f>SUM(GB17:GR17)</f>
        <v>2</v>
      </c>
      <c r="GT17" s="41">
        <v>0</v>
      </c>
      <c r="GU17" s="41">
        <v>0</v>
      </c>
      <c r="GV17" s="41">
        <v>0</v>
      </c>
      <c r="GW17" s="41">
        <v>0</v>
      </c>
      <c r="GX17" s="41">
        <v>0</v>
      </c>
      <c r="GY17" s="41">
        <v>0</v>
      </c>
      <c r="GZ17" s="41">
        <v>0</v>
      </c>
      <c r="HA17" s="41">
        <v>0</v>
      </c>
      <c r="HB17" s="41">
        <v>0</v>
      </c>
      <c r="HC17" s="41">
        <v>0</v>
      </c>
      <c r="HD17" s="41">
        <v>0</v>
      </c>
      <c r="HE17" s="41">
        <v>0</v>
      </c>
      <c r="HF17" s="41">
        <v>0</v>
      </c>
      <c r="HG17" s="41">
        <v>0</v>
      </c>
      <c r="HH17" s="41">
        <v>0</v>
      </c>
      <c r="HI17" s="41">
        <v>0</v>
      </c>
      <c r="HJ17" s="41">
        <v>0</v>
      </c>
      <c r="HK17" s="10">
        <f>SUM(GT17:HJ17)</f>
        <v>0</v>
      </c>
      <c r="HL17" s="100" t="s">
        <v>912</v>
      </c>
      <c r="HM17" s="90" t="s">
        <v>913</v>
      </c>
      <c r="HN17" s="90" t="s">
        <v>712</v>
      </c>
      <c r="HO17" s="90" t="s">
        <v>712</v>
      </c>
      <c r="HP17" s="90" t="s">
        <v>712</v>
      </c>
      <c r="HQ17" s="10" t="s">
        <v>823</v>
      </c>
      <c r="HR17" s="10" t="s">
        <v>712</v>
      </c>
      <c r="HS17" s="90" t="s">
        <v>712</v>
      </c>
      <c r="HT17" s="90" t="s">
        <v>712</v>
      </c>
      <c r="HU17" s="43">
        <v>0</v>
      </c>
      <c r="HV17" s="3">
        <v>0</v>
      </c>
      <c r="HW17" s="3">
        <v>0</v>
      </c>
      <c r="HX17" s="3">
        <v>0</v>
      </c>
      <c r="HY17" s="44">
        <v>0</v>
      </c>
      <c r="HZ17" s="3">
        <v>0</v>
      </c>
      <c r="IA17" s="3">
        <v>1</v>
      </c>
      <c r="IB17" s="3">
        <v>0</v>
      </c>
      <c r="IC17" s="3">
        <v>0</v>
      </c>
      <c r="ID17" s="3">
        <v>0</v>
      </c>
      <c r="IE17" s="3">
        <v>0</v>
      </c>
      <c r="IF17" s="3">
        <v>0</v>
      </c>
      <c r="IG17" s="3">
        <v>0</v>
      </c>
      <c r="IH17" s="3">
        <v>0</v>
      </c>
      <c r="II17" s="3">
        <v>0</v>
      </c>
      <c r="IJ17" s="3">
        <v>0</v>
      </c>
      <c r="IK17" s="3">
        <v>0</v>
      </c>
      <c r="IL17" s="3">
        <v>0</v>
      </c>
      <c r="IM17" s="65">
        <v>9</v>
      </c>
      <c r="IN17" s="65">
        <v>0</v>
      </c>
      <c r="IO17" s="65">
        <v>0</v>
      </c>
      <c r="IP17" s="65">
        <v>1</v>
      </c>
      <c r="IQ17" s="65">
        <v>0</v>
      </c>
      <c r="IR17" s="65">
        <v>1</v>
      </c>
    </row>
    <row r="18" spans="1:252" ht="26.4" x14ac:dyDescent="0.25">
      <c r="A18" s="1" t="s">
        <v>199</v>
      </c>
      <c r="B18" s="32" t="s">
        <v>251</v>
      </c>
      <c r="C18" s="33" t="s">
        <v>265</v>
      </c>
      <c r="D18" s="33" t="s">
        <v>253</v>
      </c>
      <c r="E18" s="2" t="s">
        <v>254</v>
      </c>
      <c r="F18" s="1" t="s">
        <v>266</v>
      </c>
      <c r="G18" s="1" t="s">
        <v>256</v>
      </c>
      <c r="H18" s="1" t="s">
        <v>204</v>
      </c>
      <c r="I18" s="45">
        <v>1480</v>
      </c>
      <c r="J18" s="1">
        <v>1</v>
      </c>
      <c r="K18" s="3">
        <v>0</v>
      </c>
      <c r="L18" s="3">
        <v>0</v>
      </c>
      <c r="M18" s="3">
        <v>0</v>
      </c>
      <c r="N18" s="4">
        <v>30</v>
      </c>
      <c r="O18" s="4">
        <v>30</v>
      </c>
      <c r="P18" s="4">
        <v>61</v>
      </c>
      <c r="Q18" s="4">
        <v>0</v>
      </c>
      <c r="R18" s="4" t="s">
        <v>734</v>
      </c>
      <c r="S18" s="41">
        <v>1.75</v>
      </c>
      <c r="T18" s="41">
        <v>0</v>
      </c>
      <c r="U18" s="36">
        <v>157</v>
      </c>
      <c r="V18" s="35">
        <v>5</v>
      </c>
      <c r="W18" s="35">
        <v>8</v>
      </c>
      <c r="Y18" s="2">
        <f>SUM(AC18,AE18)</f>
        <v>1725</v>
      </c>
      <c r="Z18" s="2">
        <f>SUM(AA18,BI18)</f>
        <v>503</v>
      </c>
      <c r="AA18" s="2">
        <f>SUM(AG18,AQ18)</f>
        <v>503</v>
      </c>
      <c r="AB18" s="37">
        <f>AA18/Y18</f>
        <v>0.2915942028985507</v>
      </c>
      <c r="AC18" s="5">
        <f>SUM(AF18,AP18)</f>
        <v>1725</v>
      </c>
      <c r="AD18" s="5">
        <f>SUM(AG18,AQ18,BI18)</f>
        <v>503</v>
      </c>
      <c r="AE18" s="6">
        <v>0</v>
      </c>
      <c r="AF18" s="2">
        <f>SUM(AH18,AJ18,AL18,AN18)</f>
        <v>1678</v>
      </c>
      <c r="AG18" s="2">
        <f>SUM(AI18,AK18,AM18,AO18)</f>
        <v>482</v>
      </c>
      <c r="AH18" s="3">
        <v>52</v>
      </c>
      <c r="AI18" s="3">
        <v>23</v>
      </c>
      <c r="AJ18" s="3">
        <v>266</v>
      </c>
      <c r="AK18" s="3">
        <v>51</v>
      </c>
      <c r="AL18" s="6">
        <v>1360</v>
      </c>
      <c r="AM18" s="3">
        <v>408</v>
      </c>
      <c r="AN18" s="3">
        <v>0</v>
      </c>
      <c r="AO18" s="3">
        <v>0</v>
      </c>
      <c r="AP18" s="2">
        <f>SUM(AT18,AV18,AX18,AZ18)</f>
        <v>47</v>
      </c>
      <c r="AQ18" s="2">
        <f>SUM(AU18,AW18,AY18,BA18)</f>
        <v>21</v>
      </c>
      <c r="AR18" s="5">
        <f>SUM(AT18,AV18,AX18)</f>
        <v>47</v>
      </c>
      <c r="AS18" s="1">
        <f>SUM(AU18,AW18,AY18)</f>
        <v>21</v>
      </c>
      <c r="AT18" s="3">
        <v>47</v>
      </c>
      <c r="AU18" s="3">
        <v>21</v>
      </c>
      <c r="AV18" s="3">
        <v>0</v>
      </c>
      <c r="AW18" s="3">
        <v>0</v>
      </c>
      <c r="AX18" s="3">
        <v>0</v>
      </c>
      <c r="AY18" s="3">
        <v>0</v>
      </c>
      <c r="AZ18" s="83">
        <v>0</v>
      </c>
      <c r="BA18" s="83">
        <v>0</v>
      </c>
      <c r="BB18" s="3">
        <v>0</v>
      </c>
      <c r="BC18" s="3">
        <v>0</v>
      </c>
      <c r="BD18" s="3">
        <v>0</v>
      </c>
      <c r="BE18" s="3">
        <v>0</v>
      </c>
      <c r="BF18" s="6">
        <v>0</v>
      </c>
      <c r="BG18" s="7">
        <v>0</v>
      </c>
      <c r="BH18" s="6">
        <v>0</v>
      </c>
      <c r="BI18" s="38">
        <v>0</v>
      </c>
      <c r="BJ18" s="38">
        <v>71</v>
      </c>
      <c r="BK18" s="35">
        <v>320</v>
      </c>
      <c r="BL18" s="3">
        <v>0</v>
      </c>
      <c r="BM18" s="3">
        <v>0</v>
      </c>
      <c r="BO18" s="35">
        <v>0</v>
      </c>
      <c r="BP18" s="69">
        <v>0</v>
      </c>
      <c r="BQ18" s="69" t="s">
        <v>734</v>
      </c>
      <c r="BR18" s="3">
        <v>0</v>
      </c>
      <c r="BS18" s="3">
        <v>0</v>
      </c>
      <c r="BT18" s="2">
        <f>SUM(BU18,BW18,BX18)</f>
        <v>767</v>
      </c>
      <c r="BU18" s="35">
        <v>767</v>
      </c>
      <c r="BV18" s="35">
        <v>0</v>
      </c>
      <c r="BW18" s="35">
        <v>0</v>
      </c>
      <c r="BX18" s="35">
        <v>0</v>
      </c>
      <c r="BY18" s="39">
        <v>221</v>
      </c>
      <c r="BZ18" s="89">
        <f>BT18+BY18</f>
        <v>988</v>
      </c>
      <c r="CA18" s="82">
        <v>740</v>
      </c>
      <c r="CB18" s="82">
        <f>SUM(CC18,CD18,CE18,CF18,CG18,CH18)</f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3">
        <v>111</v>
      </c>
      <c r="CJ18" s="3" t="s">
        <v>734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6">
        <v>12</v>
      </c>
      <c r="CS18" s="37">
        <f>CT18/1598</f>
        <v>6.7584480600750937E-2</v>
      </c>
      <c r="CT18" s="3">
        <v>108</v>
      </c>
      <c r="CU18" s="3">
        <v>0</v>
      </c>
      <c r="CV18" s="6">
        <v>0</v>
      </c>
      <c r="CW18" s="3">
        <v>12</v>
      </c>
      <c r="CX18" s="3">
        <v>0</v>
      </c>
      <c r="CY18" s="3">
        <v>0</v>
      </c>
      <c r="CZ18" s="40" t="s">
        <v>712</v>
      </c>
      <c r="DA18" s="40" t="s">
        <v>712</v>
      </c>
      <c r="DB18" s="40" t="s">
        <v>734</v>
      </c>
      <c r="DC18" s="40" t="s">
        <v>734</v>
      </c>
      <c r="DD18" s="40" t="s">
        <v>734</v>
      </c>
      <c r="DE18" s="40" t="s">
        <v>734</v>
      </c>
      <c r="DF18" s="40" t="s">
        <v>734</v>
      </c>
      <c r="DG18" s="40" t="s">
        <v>734</v>
      </c>
      <c r="DH18" s="40" t="s">
        <v>734</v>
      </c>
      <c r="DI18" s="96">
        <v>2</v>
      </c>
      <c r="DJ18" s="96">
        <v>0</v>
      </c>
      <c r="DK18" s="39">
        <f>SUM(DM18:DQ18)</f>
        <v>3</v>
      </c>
      <c r="DL18" s="39">
        <v>0</v>
      </c>
      <c r="DM18" s="39">
        <v>0</v>
      </c>
      <c r="DN18" s="39">
        <v>2</v>
      </c>
      <c r="DO18" s="39">
        <v>0</v>
      </c>
      <c r="DP18" s="39">
        <v>1</v>
      </c>
      <c r="DQ18" s="39">
        <v>0</v>
      </c>
      <c r="DR18" s="39">
        <v>70</v>
      </c>
      <c r="DS18" s="39">
        <v>0</v>
      </c>
      <c r="DT18" s="39">
        <v>0</v>
      </c>
      <c r="DU18" s="6">
        <v>0</v>
      </c>
      <c r="DV18" s="6">
        <v>0</v>
      </c>
      <c r="DW18" s="6" t="s">
        <v>734</v>
      </c>
      <c r="DX18" s="3" t="s">
        <v>734</v>
      </c>
      <c r="DY18" s="105"/>
      <c r="DZ18" s="35" t="s">
        <v>734</v>
      </c>
      <c r="EA18" s="35">
        <v>0</v>
      </c>
      <c r="EB18" s="35">
        <v>0</v>
      </c>
      <c r="EC18" s="35">
        <v>740</v>
      </c>
      <c r="ED18" s="35">
        <v>0</v>
      </c>
      <c r="EE18" s="35">
        <v>0</v>
      </c>
      <c r="EF18" s="35">
        <v>111</v>
      </c>
      <c r="EG18" s="35">
        <v>0</v>
      </c>
      <c r="EH18" s="35">
        <v>0</v>
      </c>
      <c r="EI18" s="35">
        <v>0</v>
      </c>
      <c r="EJ18" s="35">
        <v>0</v>
      </c>
      <c r="EK18" s="35">
        <v>0</v>
      </c>
      <c r="EL18" s="81">
        <f>SUM(EA18:EK18)</f>
        <v>851</v>
      </c>
      <c r="EM18" s="35">
        <v>0</v>
      </c>
      <c r="EN18" s="35">
        <v>0</v>
      </c>
      <c r="EO18" s="35">
        <v>2</v>
      </c>
      <c r="EP18" s="35">
        <v>5</v>
      </c>
      <c r="EQ18" s="35">
        <v>2</v>
      </c>
      <c r="ER18" s="35">
        <v>1</v>
      </c>
      <c r="ES18" s="35">
        <v>1</v>
      </c>
      <c r="ET18" s="2">
        <f>SUM(EM18:ES18)</f>
        <v>11</v>
      </c>
      <c r="EU18" s="3">
        <v>0</v>
      </c>
      <c r="EV18" s="3">
        <v>0</v>
      </c>
      <c r="EW18" s="3">
        <v>0</v>
      </c>
      <c r="EX18" s="3">
        <v>1</v>
      </c>
      <c r="EY18" s="3">
        <v>0</v>
      </c>
      <c r="EZ18" s="3">
        <v>0</v>
      </c>
      <c r="FA18" s="3">
        <v>0</v>
      </c>
      <c r="FB18" s="2">
        <f>SUM(EU18:FA18)</f>
        <v>1</v>
      </c>
      <c r="FC18" s="2">
        <f>ET18+FB18</f>
        <v>12</v>
      </c>
      <c r="FD18" s="9">
        <v>4</v>
      </c>
      <c r="FE18" s="9">
        <v>7</v>
      </c>
      <c r="FF18" s="9">
        <v>1</v>
      </c>
      <c r="FG18" s="9">
        <v>0</v>
      </c>
      <c r="FH18" s="10">
        <f>SUM(FD18:FG18)</f>
        <v>12</v>
      </c>
      <c r="FI18" s="9">
        <v>0</v>
      </c>
      <c r="FJ18" s="9">
        <v>0</v>
      </c>
      <c r="FK18" s="9">
        <v>0</v>
      </c>
      <c r="FL18" s="9">
        <v>2</v>
      </c>
      <c r="FM18" s="9">
        <v>0</v>
      </c>
      <c r="FN18" s="9">
        <v>0</v>
      </c>
      <c r="FO18" s="9">
        <v>0</v>
      </c>
      <c r="FP18" s="10">
        <f>SUM(FI18:FO18)</f>
        <v>2</v>
      </c>
      <c r="FQ18" s="9">
        <v>0</v>
      </c>
      <c r="FR18" s="9">
        <v>0</v>
      </c>
      <c r="FS18" s="9">
        <v>0</v>
      </c>
      <c r="FT18" s="9">
        <v>0</v>
      </c>
      <c r="FU18" s="9">
        <v>0</v>
      </c>
      <c r="FV18" s="10">
        <f>SUM(FQ18:FU18)</f>
        <v>0</v>
      </c>
      <c r="FW18" s="41">
        <v>0</v>
      </c>
      <c r="FX18" s="41">
        <v>1</v>
      </c>
      <c r="FY18" s="11">
        <f>SUM(FW18:FX18)</f>
        <v>1</v>
      </c>
      <c r="FZ18" s="11">
        <v>0</v>
      </c>
      <c r="GA18" s="10">
        <f>SUM(FZ18,FY18,FV18,FP18)</f>
        <v>3</v>
      </c>
      <c r="GB18" s="41">
        <v>1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10">
        <f>SUM(GB18:GR18)</f>
        <v>1</v>
      </c>
      <c r="GT18" s="41">
        <v>0</v>
      </c>
      <c r="GU18" s="41">
        <v>0</v>
      </c>
      <c r="GV18" s="41">
        <v>1</v>
      </c>
      <c r="GW18" s="41">
        <v>0</v>
      </c>
      <c r="GX18" s="41">
        <v>1</v>
      </c>
      <c r="GY18" s="41">
        <v>0</v>
      </c>
      <c r="GZ18" s="41">
        <v>0</v>
      </c>
      <c r="HA18" s="41">
        <v>0</v>
      </c>
      <c r="HB18" s="41">
        <v>0</v>
      </c>
      <c r="HC18" s="41">
        <v>0</v>
      </c>
      <c r="HD18" s="41">
        <v>0</v>
      </c>
      <c r="HE18" s="41">
        <v>0</v>
      </c>
      <c r="HF18" s="41">
        <v>1</v>
      </c>
      <c r="HG18" s="41">
        <v>1</v>
      </c>
      <c r="HH18" s="41">
        <v>0</v>
      </c>
      <c r="HI18" s="41">
        <v>0</v>
      </c>
      <c r="HJ18" s="41">
        <v>0</v>
      </c>
      <c r="HK18" s="10">
        <f>SUM(GT18:HJ18)</f>
        <v>4</v>
      </c>
      <c r="HL18" s="100" t="s">
        <v>903</v>
      </c>
      <c r="HM18" s="90" t="s">
        <v>904</v>
      </c>
      <c r="HN18" s="90" t="s">
        <v>734</v>
      </c>
      <c r="HO18" s="90" t="s">
        <v>734</v>
      </c>
      <c r="HP18" s="90" t="s">
        <v>734</v>
      </c>
      <c r="HQ18" s="10" t="s">
        <v>905</v>
      </c>
      <c r="HR18" s="10" t="s">
        <v>712</v>
      </c>
      <c r="HS18" s="90" t="s">
        <v>712</v>
      </c>
      <c r="HT18" s="90" t="s">
        <v>712</v>
      </c>
      <c r="HU18" s="43">
        <v>0</v>
      </c>
      <c r="HV18" s="3">
        <v>0</v>
      </c>
      <c r="HW18" s="3">
        <v>0</v>
      </c>
      <c r="HX18" s="3">
        <v>0</v>
      </c>
      <c r="HY18" s="44">
        <v>0</v>
      </c>
      <c r="HZ18" s="3">
        <v>0</v>
      </c>
      <c r="IA18" s="3">
        <v>0</v>
      </c>
      <c r="IB18" s="3">
        <v>0</v>
      </c>
      <c r="IC18" s="3">
        <v>0</v>
      </c>
      <c r="ID18" s="3">
        <v>0</v>
      </c>
      <c r="IE18" s="3">
        <v>0</v>
      </c>
      <c r="IF18" s="3">
        <v>0</v>
      </c>
      <c r="IG18" s="3">
        <v>0</v>
      </c>
      <c r="IH18" s="3">
        <v>0</v>
      </c>
      <c r="II18" s="3">
        <v>0</v>
      </c>
      <c r="IJ18" s="3">
        <v>0</v>
      </c>
      <c r="IK18" s="3">
        <v>0</v>
      </c>
      <c r="IL18" s="3">
        <v>0</v>
      </c>
      <c r="IM18" s="65">
        <v>0</v>
      </c>
      <c r="IN18" s="65">
        <v>0</v>
      </c>
      <c r="IO18" s="65">
        <v>0</v>
      </c>
      <c r="IP18" s="65">
        <v>0</v>
      </c>
      <c r="IQ18" s="65">
        <v>0</v>
      </c>
      <c r="IR18" s="65">
        <v>0</v>
      </c>
    </row>
    <row r="19" spans="1:252" ht="26.4" x14ac:dyDescent="0.25">
      <c r="A19" s="1" t="s">
        <v>199</v>
      </c>
      <c r="B19" s="32" t="s">
        <v>251</v>
      </c>
      <c r="C19" s="33" t="s">
        <v>268</v>
      </c>
      <c r="D19" s="33" t="s">
        <v>269</v>
      </c>
      <c r="E19" s="33" t="s">
        <v>270</v>
      </c>
      <c r="F19" s="1" t="s">
        <v>271</v>
      </c>
      <c r="G19" s="1" t="s">
        <v>256</v>
      </c>
      <c r="H19" s="1" t="s">
        <v>204</v>
      </c>
      <c r="I19" s="45">
        <v>13910</v>
      </c>
      <c r="J19" s="1">
        <v>1</v>
      </c>
      <c r="K19" s="3">
        <v>0</v>
      </c>
      <c r="L19" s="3">
        <v>0</v>
      </c>
      <c r="M19" s="3">
        <v>0</v>
      </c>
      <c r="N19" s="4">
        <v>121</v>
      </c>
      <c r="O19" s="4">
        <v>121</v>
      </c>
      <c r="P19" s="4">
        <v>238</v>
      </c>
      <c r="Q19" s="4">
        <v>0</v>
      </c>
      <c r="R19" s="4" t="s">
        <v>734</v>
      </c>
      <c r="S19" s="41">
        <v>6.5</v>
      </c>
      <c r="T19" s="41">
        <v>0</v>
      </c>
      <c r="U19" s="36">
        <v>297</v>
      </c>
      <c r="V19" s="35">
        <v>65</v>
      </c>
      <c r="W19" s="35">
        <v>3115</v>
      </c>
      <c r="Y19" s="2">
        <f>SUM(AC19,AE19)</f>
        <v>11547</v>
      </c>
      <c r="Z19" s="2">
        <f>SUM(AA19,BI19)</f>
        <v>11647</v>
      </c>
      <c r="AA19" s="2">
        <f>SUM(AG19,AQ19)</f>
        <v>11647</v>
      </c>
      <c r="AB19" s="37">
        <f>AA19/Y19</f>
        <v>1.0086602580756907</v>
      </c>
      <c r="AC19" s="5">
        <f>SUM(AF19,AP19)</f>
        <v>11547</v>
      </c>
      <c r="AD19" s="5">
        <f>SUM(AG19,AQ19,BI19)</f>
        <v>11647</v>
      </c>
      <c r="AE19" s="6">
        <v>0</v>
      </c>
      <c r="AF19" s="2">
        <f>SUM(AH19,AJ19,AL19,AN19)</f>
        <v>10513</v>
      </c>
      <c r="AG19" s="2">
        <f>SUM(AI19,AK19,AM19,AO19)</f>
        <v>10237</v>
      </c>
      <c r="AH19" s="3">
        <v>2327</v>
      </c>
      <c r="AI19" s="3">
        <v>719</v>
      </c>
      <c r="AJ19" s="3">
        <v>3773</v>
      </c>
      <c r="AK19" s="6">
        <v>3768</v>
      </c>
      <c r="AL19" s="6">
        <v>4181</v>
      </c>
      <c r="AM19" s="3">
        <v>5119</v>
      </c>
      <c r="AN19" s="3">
        <v>232</v>
      </c>
      <c r="AO19" s="3">
        <v>631</v>
      </c>
      <c r="AP19" s="2">
        <f>SUM(AT19,AV19,AX19,AZ19)</f>
        <v>1034</v>
      </c>
      <c r="AQ19" s="2">
        <f>SUM(AU19,AW19,AY19,BA19)</f>
        <v>1410</v>
      </c>
      <c r="AR19" s="5">
        <f>SUM(AT19,AV19,AX19)</f>
        <v>1034</v>
      </c>
      <c r="AS19" s="1">
        <f>SUM(AU19,AW19,AY19)</f>
        <v>1410</v>
      </c>
      <c r="AT19" s="3">
        <v>1034</v>
      </c>
      <c r="AU19" s="3">
        <v>1410</v>
      </c>
      <c r="AV19" s="3">
        <v>0</v>
      </c>
      <c r="AW19" s="3">
        <v>0</v>
      </c>
      <c r="AX19" s="3">
        <v>0</v>
      </c>
      <c r="AY19" s="3">
        <v>0</v>
      </c>
      <c r="AZ19" s="83">
        <f>SUM(BB19,BD19)</f>
        <v>0</v>
      </c>
      <c r="BA19" s="83">
        <f>SUM(BC19,BE19)</f>
        <v>0</v>
      </c>
      <c r="BB19" s="3">
        <v>0</v>
      </c>
      <c r="BC19" s="3">
        <v>0</v>
      </c>
      <c r="BD19" s="3">
        <v>0</v>
      </c>
      <c r="BE19" s="3">
        <v>0</v>
      </c>
      <c r="BF19" s="6">
        <v>0</v>
      </c>
      <c r="BG19" s="7">
        <v>0</v>
      </c>
      <c r="BH19" s="6">
        <v>0</v>
      </c>
      <c r="BI19" s="38">
        <v>0</v>
      </c>
      <c r="BJ19" s="38">
        <v>812</v>
      </c>
      <c r="BK19" s="35">
        <v>3591</v>
      </c>
      <c r="BL19" s="3">
        <v>0</v>
      </c>
      <c r="BM19" s="3">
        <v>0</v>
      </c>
      <c r="BO19" s="35">
        <v>11</v>
      </c>
      <c r="BP19" s="69">
        <v>0</v>
      </c>
      <c r="BQ19" s="69" t="s">
        <v>734</v>
      </c>
      <c r="BR19" s="3">
        <v>0</v>
      </c>
      <c r="BS19" s="3">
        <v>0</v>
      </c>
      <c r="BT19" s="2">
        <f>SUM(BU19,BW19,BX19)</f>
        <v>5891</v>
      </c>
      <c r="BU19" s="35">
        <v>4396</v>
      </c>
      <c r="BV19" s="35">
        <v>0</v>
      </c>
      <c r="BW19" s="35">
        <v>40</v>
      </c>
      <c r="BX19" s="35">
        <v>1455</v>
      </c>
      <c r="BY19" s="39">
        <v>5617</v>
      </c>
      <c r="BZ19" s="89">
        <f>BT19+BY19</f>
        <v>11508</v>
      </c>
      <c r="CA19" s="82">
        <v>2090</v>
      </c>
      <c r="CB19" s="82">
        <f>SUM(CC19,CD19,CE19,CF19,CG19,CH19)</f>
        <v>9686</v>
      </c>
      <c r="CC19" s="6">
        <v>0</v>
      </c>
      <c r="CD19" s="6">
        <v>4246</v>
      </c>
      <c r="CE19" s="6">
        <v>0</v>
      </c>
      <c r="CF19" s="6">
        <v>0</v>
      </c>
      <c r="CG19" s="6">
        <v>0</v>
      </c>
      <c r="CH19" s="6">
        <v>5440</v>
      </c>
      <c r="CI19" s="3">
        <v>688</v>
      </c>
      <c r="CJ19" s="3" t="s">
        <v>734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6">
        <v>24</v>
      </c>
      <c r="CS19" s="37">
        <f>CT19/1598</f>
        <v>1.2015018773466835</v>
      </c>
      <c r="CT19" s="3">
        <v>1920</v>
      </c>
      <c r="CU19" s="3">
        <v>0</v>
      </c>
      <c r="CV19" s="6">
        <v>12</v>
      </c>
      <c r="CW19" s="3">
        <v>1</v>
      </c>
      <c r="CX19" s="3">
        <v>0</v>
      </c>
      <c r="CY19" s="3">
        <v>0</v>
      </c>
      <c r="CZ19" s="40" t="s">
        <v>712</v>
      </c>
      <c r="DA19" s="40" t="s">
        <v>712</v>
      </c>
      <c r="DB19" s="40" t="s">
        <v>712</v>
      </c>
      <c r="DC19" s="40" t="s">
        <v>734</v>
      </c>
      <c r="DD19" s="40" t="s">
        <v>712</v>
      </c>
      <c r="DE19" s="40" t="s">
        <v>734</v>
      </c>
      <c r="DF19" s="40" t="s">
        <v>734</v>
      </c>
      <c r="DG19" s="40" t="s">
        <v>712</v>
      </c>
      <c r="DH19" s="40" t="s">
        <v>734</v>
      </c>
      <c r="DI19" s="96">
        <v>1</v>
      </c>
      <c r="DJ19" s="96">
        <v>0</v>
      </c>
      <c r="DK19" s="39">
        <f>SUM(DM19:DQ19)</f>
        <v>15</v>
      </c>
      <c r="DL19" s="39">
        <v>0</v>
      </c>
      <c r="DM19" s="39">
        <v>0</v>
      </c>
      <c r="DN19" s="39">
        <v>2</v>
      </c>
      <c r="DO19" s="39">
        <v>1</v>
      </c>
      <c r="DP19" s="39">
        <v>12</v>
      </c>
      <c r="DQ19" s="39">
        <v>0</v>
      </c>
      <c r="DR19" s="39">
        <v>120</v>
      </c>
      <c r="DS19" s="39">
        <v>0</v>
      </c>
      <c r="DT19" s="39">
        <v>0</v>
      </c>
      <c r="DU19" s="6">
        <v>0</v>
      </c>
      <c r="DV19" s="6">
        <v>0</v>
      </c>
      <c r="DW19" s="6" t="s">
        <v>734</v>
      </c>
      <c r="DX19" s="3" t="s">
        <v>734</v>
      </c>
      <c r="DY19" s="105"/>
      <c r="DZ19" s="35" t="s">
        <v>734</v>
      </c>
      <c r="EA19" s="35">
        <v>0</v>
      </c>
      <c r="EB19" s="35">
        <v>0</v>
      </c>
      <c r="EC19" s="35">
        <v>2090</v>
      </c>
      <c r="ED19" s="35">
        <v>0</v>
      </c>
      <c r="EE19" s="35">
        <v>0</v>
      </c>
      <c r="EF19" s="35">
        <v>22</v>
      </c>
      <c r="EG19" s="35">
        <v>578</v>
      </c>
      <c r="EH19" s="35">
        <v>88</v>
      </c>
      <c r="EI19" s="35">
        <v>4246</v>
      </c>
      <c r="EJ19" s="35">
        <v>4600</v>
      </c>
      <c r="EK19" s="35">
        <v>840</v>
      </c>
      <c r="EL19" s="81">
        <f>SUM(EA19:EK19)</f>
        <v>12464</v>
      </c>
      <c r="EM19" s="35">
        <v>0</v>
      </c>
      <c r="EN19" s="35">
        <v>0</v>
      </c>
      <c r="EO19" s="35">
        <v>0</v>
      </c>
      <c r="EP19" s="35">
        <v>5</v>
      </c>
      <c r="EQ19" s="35">
        <v>10</v>
      </c>
      <c r="ER19" s="35">
        <v>4</v>
      </c>
      <c r="ES19" s="35">
        <v>5</v>
      </c>
      <c r="ET19" s="2">
        <f>SUM(EM19:ES19)</f>
        <v>24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2">
        <f>SUM(EU19:FA19)</f>
        <v>0</v>
      </c>
      <c r="FC19" s="2">
        <f>ET19+FB19</f>
        <v>24</v>
      </c>
      <c r="FD19" s="9">
        <v>8</v>
      </c>
      <c r="FE19" s="9">
        <v>6</v>
      </c>
      <c r="FF19" s="9">
        <v>7</v>
      </c>
      <c r="FG19" s="9">
        <v>3</v>
      </c>
      <c r="FH19" s="10">
        <f>SUM(FD19:FG19)</f>
        <v>24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v>0</v>
      </c>
      <c r="FO19" s="9">
        <v>2</v>
      </c>
      <c r="FP19" s="10">
        <f>SUM(FI19:FO19)</f>
        <v>2</v>
      </c>
      <c r="FQ19" s="9">
        <v>0</v>
      </c>
      <c r="FR19" s="9">
        <v>0</v>
      </c>
      <c r="FS19" s="9">
        <v>1</v>
      </c>
      <c r="FT19" s="9">
        <v>0</v>
      </c>
      <c r="FU19" s="9">
        <v>0</v>
      </c>
      <c r="FV19" s="10">
        <f>SUM(FQ19:FU19)</f>
        <v>1</v>
      </c>
      <c r="FW19" s="41">
        <v>12</v>
      </c>
      <c r="FX19" s="41">
        <v>0</v>
      </c>
      <c r="FY19" s="11">
        <f>SUM(FW19:FX19)</f>
        <v>12</v>
      </c>
      <c r="FZ19" s="11">
        <v>0</v>
      </c>
      <c r="GA19" s="10">
        <f>SUM(FZ19,FY19,FV19,FP19)</f>
        <v>15</v>
      </c>
      <c r="GB19" s="41">
        <v>1</v>
      </c>
      <c r="GC19" s="41">
        <v>0</v>
      </c>
      <c r="GD19" s="41">
        <v>1</v>
      </c>
      <c r="GE19" s="41">
        <v>0</v>
      </c>
      <c r="GF19" s="41">
        <v>1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1</v>
      </c>
      <c r="GP19" s="41">
        <v>0</v>
      </c>
      <c r="GQ19" s="41">
        <v>1</v>
      </c>
      <c r="GR19" s="41">
        <v>0</v>
      </c>
      <c r="GS19" s="10">
        <f>SUM(GB19:GR19)</f>
        <v>6</v>
      </c>
      <c r="GT19" s="41">
        <v>0</v>
      </c>
      <c r="GU19" s="41">
        <v>0</v>
      </c>
      <c r="GV19" s="41">
        <v>0</v>
      </c>
      <c r="GW19" s="41">
        <v>0</v>
      </c>
      <c r="GX19" s="41">
        <v>0</v>
      </c>
      <c r="GY19" s="41">
        <v>1</v>
      </c>
      <c r="GZ19" s="41">
        <v>0</v>
      </c>
      <c r="HA19" s="41">
        <v>0</v>
      </c>
      <c r="HB19" s="41">
        <v>0</v>
      </c>
      <c r="HC19" s="41">
        <v>0</v>
      </c>
      <c r="HD19" s="41">
        <v>0</v>
      </c>
      <c r="HE19" s="41">
        <v>0</v>
      </c>
      <c r="HF19" s="41">
        <v>0</v>
      </c>
      <c r="HG19" s="41">
        <v>0</v>
      </c>
      <c r="HH19" s="41">
        <v>0</v>
      </c>
      <c r="HI19" s="41">
        <v>0</v>
      </c>
      <c r="HJ19" s="41">
        <v>0</v>
      </c>
      <c r="HK19" s="10">
        <f>SUM(GT19:HJ19)</f>
        <v>1</v>
      </c>
      <c r="HL19" s="100" t="s">
        <v>921</v>
      </c>
      <c r="HM19" s="90" t="s">
        <v>922</v>
      </c>
      <c r="HN19" s="90" t="s">
        <v>712</v>
      </c>
      <c r="HO19" s="90" t="s">
        <v>734</v>
      </c>
      <c r="HP19" s="90" t="s">
        <v>712</v>
      </c>
      <c r="HQ19" s="10" t="s">
        <v>851</v>
      </c>
      <c r="HR19" s="10" t="s">
        <v>712</v>
      </c>
      <c r="HS19" s="90" t="s">
        <v>712</v>
      </c>
      <c r="HT19" s="90" t="s">
        <v>712</v>
      </c>
      <c r="HU19" s="43">
        <v>0</v>
      </c>
      <c r="HV19" s="3">
        <v>0</v>
      </c>
      <c r="HW19" s="3">
        <v>0</v>
      </c>
      <c r="HX19" s="3">
        <v>0</v>
      </c>
      <c r="HY19" s="44">
        <v>0</v>
      </c>
      <c r="HZ19" s="3">
        <v>0</v>
      </c>
      <c r="IA19" s="3">
        <v>0</v>
      </c>
      <c r="IB19" s="3">
        <v>0</v>
      </c>
      <c r="IC19" s="3">
        <v>0</v>
      </c>
      <c r="ID19" s="3">
        <v>0</v>
      </c>
      <c r="IE19" s="3">
        <v>0</v>
      </c>
      <c r="IF19" s="3">
        <v>0</v>
      </c>
      <c r="IG19" s="3">
        <v>0</v>
      </c>
      <c r="IH19" s="3">
        <v>0</v>
      </c>
      <c r="II19" s="3">
        <v>0</v>
      </c>
      <c r="IJ19" s="3">
        <v>0</v>
      </c>
      <c r="IK19" s="3">
        <v>0</v>
      </c>
      <c r="IL19" s="3">
        <v>0</v>
      </c>
      <c r="IM19" s="65">
        <v>8</v>
      </c>
      <c r="IN19" s="65">
        <v>0</v>
      </c>
      <c r="IO19" s="65">
        <v>0</v>
      </c>
      <c r="IP19" s="65">
        <v>0</v>
      </c>
      <c r="IQ19" s="65">
        <v>0</v>
      </c>
      <c r="IR19" s="65">
        <v>0</v>
      </c>
    </row>
    <row r="20" spans="1:252" ht="39.6" x14ac:dyDescent="0.25">
      <c r="A20" s="1" t="s">
        <v>199</v>
      </c>
      <c r="B20" s="32" t="s">
        <v>272</v>
      </c>
      <c r="C20" s="33" t="s">
        <v>273</v>
      </c>
      <c r="D20" s="33" t="s">
        <v>274</v>
      </c>
      <c r="E20" s="33" t="s">
        <v>275</v>
      </c>
      <c r="F20" s="1" t="s">
        <v>276</v>
      </c>
      <c r="G20" s="1" t="s">
        <v>256</v>
      </c>
      <c r="H20" s="1" t="s">
        <v>204</v>
      </c>
      <c r="I20" s="45">
        <v>6000</v>
      </c>
      <c r="J20" s="1">
        <v>1</v>
      </c>
      <c r="K20" s="3">
        <v>0</v>
      </c>
      <c r="L20" s="3">
        <v>0</v>
      </c>
      <c r="M20" s="3">
        <v>0</v>
      </c>
      <c r="N20" s="4">
        <v>24</v>
      </c>
      <c r="O20" s="4">
        <v>24</v>
      </c>
      <c r="P20" s="4">
        <v>0</v>
      </c>
      <c r="Q20" s="4">
        <v>0</v>
      </c>
      <c r="R20" s="4" t="s">
        <v>734</v>
      </c>
      <c r="S20" s="41">
        <v>2</v>
      </c>
      <c r="T20" s="41">
        <v>0</v>
      </c>
      <c r="U20" s="36">
        <v>43</v>
      </c>
      <c r="V20" s="35">
        <v>0</v>
      </c>
      <c r="W20" s="35" t="s">
        <v>347</v>
      </c>
      <c r="Y20" s="2">
        <f>SUM(AC20,AE20)</f>
        <v>305</v>
      </c>
      <c r="Z20" s="2">
        <f>SUM(AA20,BI20)</f>
        <v>640</v>
      </c>
      <c r="AA20" s="2">
        <f>SUM(AG20,AQ20)</f>
        <v>640</v>
      </c>
      <c r="AB20" s="37">
        <f>AA20/Y20</f>
        <v>2.098360655737705</v>
      </c>
      <c r="AC20" s="5">
        <f>SUM(AF20,AP20)</f>
        <v>305</v>
      </c>
      <c r="AD20" s="5">
        <f>SUM(AG20,AQ20,BI20)</f>
        <v>640</v>
      </c>
      <c r="AE20" s="6">
        <v>0</v>
      </c>
      <c r="AF20" s="2">
        <f>SUM(AH20,AJ20,AL20,AN20)</f>
        <v>305</v>
      </c>
      <c r="AG20" s="2">
        <f>SUM(AI20,AK20,AM20,AO20)</f>
        <v>640</v>
      </c>
      <c r="AH20" s="3">
        <v>0</v>
      </c>
      <c r="AI20" s="3">
        <v>0</v>
      </c>
      <c r="AJ20" s="3">
        <v>0</v>
      </c>
      <c r="AK20" s="6">
        <v>0</v>
      </c>
      <c r="AL20" s="6">
        <v>305</v>
      </c>
      <c r="AM20" s="3">
        <v>640</v>
      </c>
      <c r="AN20" s="3">
        <v>0</v>
      </c>
      <c r="AO20" s="3">
        <v>0</v>
      </c>
      <c r="AP20" s="2">
        <f>SUM(AT20,AV20,AX20,AZ20)</f>
        <v>0</v>
      </c>
      <c r="AQ20" s="2">
        <f>SUM(AU20,AW20,AY20,BA20)</f>
        <v>0</v>
      </c>
      <c r="AR20" s="5">
        <f>SUM(AT20,AV20,AX20)</f>
        <v>0</v>
      </c>
      <c r="AS20" s="1">
        <f>SUM(AU20,AW20,AY20)</f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83">
        <f>SUM(BB20,BD20)</f>
        <v>0</v>
      </c>
      <c r="BA20" s="83">
        <f>SUM(BC20,BE20)</f>
        <v>0</v>
      </c>
      <c r="BB20" s="3">
        <v>0</v>
      </c>
      <c r="BC20" s="3">
        <v>0</v>
      </c>
      <c r="BD20" s="3">
        <v>0</v>
      </c>
      <c r="BE20" s="3">
        <v>0</v>
      </c>
      <c r="BF20" s="6">
        <v>0</v>
      </c>
      <c r="BG20" s="7">
        <v>0</v>
      </c>
      <c r="BH20" s="6">
        <v>0</v>
      </c>
      <c r="BI20" s="38">
        <v>0</v>
      </c>
      <c r="BJ20" s="38">
        <v>35</v>
      </c>
      <c r="BK20" s="35">
        <v>52</v>
      </c>
      <c r="BL20" s="3">
        <v>0</v>
      </c>
      <c r="BM20" s="3">
        <v>0</v>
      </c>
      <c r="BO20" s="35">
        <v>0</v>
      </c>
      <c r="BP20" s="69">
        <v>0</v>
      </c>
      <c r="BQ20" s="69" t="s">
        <v>734</v>
      </c>
      <c r="BR20" s="3">
        <v>0</v>
      </c>
      <c r="BS20" s="3">
        <v>0</v>
      </c>
      <c r="BT20" s="2">
        <f>SUM(BU20,BW20,BX20)</f>
        <v>460</v>
      </c>
      <c r="BU20" s="35">
        <v>460</v>
      </c>
      <c r="BV20" s="35">
        <v>0</v>
      </c>
      <c r="BW20" s="35">
        <v>0</v>
      </c>
      <c r="BX20" s="35">
        <v>0</v>
      </c>
      <c r="BY20" s="39">
        <v>0</v>
      </c>
      <c r="BZ20" s="89">
        <f>BT20+BY20</f>
        <v>460</v>
      </c>
      <c r="CA20" s="82">
        <v>460</v>
      </c>
      <c r="CB20" s="82">
        <f>SUM(CC20,CD20,CE20,CF20,CG20,CH20)</f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3">
        <v>0</v>
      </c>
      <c r="CJ20" s="3" t="s">
        <v>734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6">
        <v>2</v>
      </c>
      <c r="CS20" s="37">
        <f>CT20/1598</f>
        <v>6.2578222778473091E-3</v>
      </c>
      <c r="CT20" s="3">
        <v>10</v>
      </c>
      <c r="CU20" s="3">
        <v>0</v>
      </c>
      <c r="CV20" s="6">
        <v>0</v>
      </c>
      <c r="CW20" s="3">
        <v>0</v>
      </c>
      <c r="CX20" s="3">
        <v>0</v>
      </c>
      <c r="CY20" s="3">
        <v>0</v>
      </c>
      <c r="CZ20" s="40" t="s">
        <v>734</v>
      </c>
      <c r="DA20" s="40" t="s">
        <v>734</v>
      </c>
      <c r="DB20" s="40" t="s">
        <v>734</v>
      </c>
      <c r="DC20" s="40" t="s">
        <v>734</v>
      </c>
      <c r="DD20" s="40" t="s">
        <v>734</v>
      </c>
      <c r="DE20" s="40" t="s">
        <v>734</v>
      </c>
      <c r="DF20" s="40" t="s">
        <v>734</v>
      </c>
      <c r="DG20" s="40" t="s">
        <v>734</v>
      </c>
      <c r="DH20" s="40" t="s">
        <v>734</v>
      </c>
      <c r="DI20" s="96">
        <v>1</v>
      </c>
      <c r="DJ20" s="96">
        <v>0</v>
      </c>
      <c r="DK20" s="39">
        <f>SUM(DM20:DQ20)</f>
        <v>0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39">
        <v>0</v>
      </c>
      <c r="DT20" s="39">
        <v>0</v>
      </c>
      <c r="DU20" s="6">
        <v>0</v>
      </c>
      <c r="DV20" s="6">
        <v>0</v>
      </c>
      <c r="DW20" s="6" t="s">
        <v>734</v>
      </c>
      <c r="DX20" s="3" t="s">
        <v>734</v>
      </c>
      <c r="DY20" s="105"/>
      <c r="DZ20" s="35" t="s">
        <v>712</v>
      </c>
      <c r="EA20" s="35">
        <v>0</v>
      </c>
      <c r="EB20" s="35">
        <v>460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81">
        <f>SUM(EA20:EK20)</f>
        <v>460</v>
      </c>
      <c r="EM20" s="35">
        <v>0</v>
      </c>
      <c r="EN20" s="35">
        <v>0</v>
      </c>
      <c r="EO20" s="35">
        <v>0</v>
      </c>
      <c r="EP20" s="35">
        <v>0</v>
      </c>
      <c r="EQ20" s="35">
        <v>0</v>
      </c>
      <c r="ER20" s="35">
        <v>2</v>
      </c>
      <c r="ES20" s="35">
        <v>0</v>
      </c>
      <c r="ET20" s="2">
        <f>SUM(EM20:ES20)</f>
        <v>2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2">
        <f>SUM(EU20:FA20)</f>
        <v>0</v>
      </c>
      <c r="FC20" s="2">
        <f>ET20+FB20</f>
        <v>2</v>
      </c>
      <c r="FD20" s="9">
        <v>0</v>
      </c>
      <c r="FE20" s="9">
        <v>0</v>
      </c>
      <c r="FF20" s="9">
        <v>1</v>
      </c>
      <c r="FG20" s="9">
        <v>1</v>
      </c>
      <c r="FH20" s="10">
        <f>SUM(FD20:FG20)</f>
        <v>2</v>
      </c>
      <c r="FI20" s="9">
        <v>0</v>
      </c>
      <c r="FJ20" s="9">
        <v>0</v>
      </c>
      <c r="FK20" s="9">
        <v>0</v>
      </c>
      <c r="FL20" s="9">
        <v>0</v>
      </c>
      <c r="FM20" s="9">
        <v>0</v>
      </c>
      <c r="FN20" s="9">
        <v>0</v>
      </c>
      <c r="FO20" s="9">
        <v>0</v>
      </c>
      <c r="FP20" s="10">
        <f>SUM(FI20:FO20)</f>
        <v>0</v>
      </c>
      <c r="FQ20" s="9">
        <v>0</v>
      </c>
      <c r="FR20" s="9">
        <v>0</v>
      </c>
      <c r="FS20" s="9">
        <v>0</v>
      </c>
      <c r="FT20" s="9">
        <v>0</v>
      </c>
      <c r="FU20" s="9">
        <v>0</v>
      </c>
      <c r="FV20" s="10">
        <v>0</v>
      </c>
      <c r="FW20" s="41">
        <v>0</v>
      </c>
      <c r="FX20" s="41">
        <v>0</v>
      </c>
      <c r="FY20" s="11">
        <v>0</v>
      </c>
      <c r="FZ20" s="11">
        <v>0</v>
      </c>
      <c r="GA20" s="10">
        <f>SUM(FZ20,FY20,FV20,FP20)</f>
        <v>0</v>
      </c>
      <c r="GB20" s="41">
        <v>0</v>
      </c>
      <c r="GC20" s="41">
        <v>0</v>
      </c>
      <c r="GD20" s="41">
        <v>1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10">
        <f>SUM(GB20:GR20)</f>
        <v>1</v>
      </c>
      <c r="GT20" s="41">
        <v>0</v>
      </c>
      <c r="GU20" s="41">
        <v>0</v>
      </c>
      <c r="GV20" s="41">
        <v>0</v>
      </c>
      <c r="GW20" s="41">
        <v>0</v>
      </c>
      <c r="GX20" s="41">
        <v>0</v>
      </c>
      <c r="GY20" s="41">
        <v>0</v>
      </c>
      <c r="GZ20" s="41">
        <v>0</v>
      </c>
      <c r="HA20" s="41">
        <v>0</v>
      </c>
      <c r="HB20" s="41">
        <v>0</v>
      </c>
      <c r="HC20" s="41">
        <v>0</v>
      </c>
      <c r="HD20" s="41">
        <v>0</v>
      </c>
      <c r="HE20" s="41">
        <v>0</v>
      </c>
      <c r="HF20" s="41">
        <v>0</v>
      </c>
      <c r="HG20" s="41">
        <v>0</v>
      </c>
      <c r="HH20" s="41">
        <v>0</v>
      </c>
      <c r="HI20" s="41">
        <v>0</v>
      </c>
      <c r="HJ20" s="41">
        <v>0</v>
      </c>
      <c r="HK20" s="10">
        <f>SUM(GT20:HJ20)</f>
        <v>0</v>
      </c>
      <c r="HM20" s="90" t="s">
        <v>946</v>
      </c>
      <c r="HN20" s="90" t="s">
        <v>734</v>
      </c>
      <c r="HO20" s="90" t="s">
        <v>712</v>
      </c>
      <c r="HP20" s="90" t="s">
        <v>712</v>
      </c>
      <c r="HR20" s="10" t="s">
        <v>734</v>
      </c>
      <c r="HS20" s="90" t="s">
        <v>734</v>
      </c>
      <c r="HT20" s="90" t="s">
        <v>734</v>
      </c>
      <c r="HU20" s="43">
        <v>0</v>
      </c>
      <c r="HV20" s="3">
        <v>0</v>
      </c>
      <c r="HW20" s="3">
        <v>0</v>
      </c>
      <c r="HX20" s="3">
        <v>0</v>
      </c>
      <c r="HY20" s="44">
        <v>0</v>
      </c>
      <c r="HZ20" s="3">
        <v>0</v>
      </c>
      <c r="IA20" s="3">
        <v>0</v>
      </c>
      <c r="IB20" s="3">
        <v>0</v>
      </c>
      <c r="IC20" s="3">
        <v>0</v>
      </c>
      <c r="ID20" s="3">
        <v>0</v>
      </c>
      <c r="IE20" s="3">
        <v>0</v>
      </c>
      <c r="IF20" s="3">
        <v>0</v>
      </c>
      <c r="IG20" s="3">
        <v>0</v>
      </c>
      <c r="IH20" s="3">
        <v>0</v>
      </c>
      <c r="II20" s="3">
        <v>0</v>
      </c>
      <c r="IJ20" s="3">
        <v>0</v>
      </c>
      <c r="IK20" s="3">
        <v>0</v>
      </c>
      <c r="IL20" s="3">
        <v>0</v>
      </c>
      <c r="IM20" s="65">
        <v>0</v>
      </c>
      <c r="IN20" s="65">
        <v>0</v>
      </c>
      <c r="IO20" s="65">
        <v>0</v>
      </c>
      <c r="IP20" s="65">
        <v>0</v>
      </c>
      <c r="IQ20" s="65">
        <v>0</v>
      </c>
      <c r="IR20" s="65">
        <v>0</v>
      </c>
    </row>
    <row r="21" spans="1:252" ht="26.4" x14ac:dyDescent="0.25">
      <c r="A21" s="1" t="s">
        <v>199</v>
      </c>
      <c r="B21" s="32" t="s">
        <v>272</v>
      </c>
      <c r="C21" s="33" t="s">
        <v>277</v>
      </c>
      <c r="D21" s="33" t="s">
        <v>278</v>
      </c>
      <c r="E21" s="33" t="s">
        <v>279</v>
      </c>
      <c r="F21" s="1" t="s">
        <v>280</v>
      </c>
      <c r="G21" s="1" t="s">
        <v>256</v>
      </c>
      <c r="H21" s="1" t="s">
        <v>204</v>
      </c>
      <c r="I21" s="45">
        <v>10604</v>
      </c>
      <c r="J21" s="1">
        <v>1</v>
      </c>
      <c r="K21" s="3">
        <v>0</v>
      </c>
      <c r="L21" s="3">
        <v>0</v>
      </c>
      <c r="M21" s="3">
        <v>0</v>
      </c>
      <c r="N21" s="4">
        <v>112</v>
      </c>
      <c r="O21" s="4">
        <v>112</v>
      </c>
      <c r="P21" s="4">
        <v>388</v>
      </c>
      <c r="Q21" s="4">
        <v>0</v>
      </c>
      <c r="R21" s="4" t="s">
        <v>712</v>
      </c>
      <c r="S21" s="41">
        <v>8</v>
      </c>
      <c r="T21" s="41">
        <v>0</v>
      </c>
      <c r="U21" s="36">
        <v>334</v>
      </c>
      <c r="V21" s="35">
        <v>110</v>
      </c>
      <c r="W21" s="35">
        <v>3426</v>
      </c>
      <c r="Y21" s="2">
        <f>SUM(AC21,AE21)</f>
        <v>5911</v>
      </c>
      <c r="Z21" s="2">
        <f>SUM(AA21,BI21)</f>
        <v>13565</v>
      </c>
      <c r="AA21" s="2">
        <f>SUM(AG21,AQ21)</f>
        <v>11122</v>
      </c>
      <c r="AB21" s="37">
        <f>AA21/Y21</f>
        <v>1.881576721366943</v>
      </c>
      <c r="AC21" s="5">
        <f>SUM(AF21,AP21)</f>
        <v>5911</v>
      </c>
      <c r="AD21" s="5">
        <f>SUM(AG21,AQ21,BI21)</f>
        <v>13565</v>
      </c>
      <c r="AE21" s="6">
        <v>0</v>
      </c>
      <c r="AF21" s="2">
        <f>SUM(AH21,AJ21,AL21,AN21)</f>
        <v>5145</v>
      </c>
      <c r="AG21" s="2">
        <f>SUM(AI21,AK21,AM21,AO21)</f>
        <v>9748</v>
      </c>
      <c r="AH21" s="3">
        <v>626</v>
      </c>
      <c r="AI21" s="3">
        <v>588</v>
      </c>
      <c r="AJ21" s="3">
        <v>2190</v>
      </c>
      <c r="AK21" s="6">
        <v>3467</v>
      </c>
      <c r="AL21" s="6">
        <v>2219</v>
      </c>
      <c r="AM21" s="3">
        <v>5423</v>
      </c>
      <c r="AN21" s="3">
        <v>110</v>
      </c>
      <c r="AO21" s="3">
        <v>270</v>
      </c>
      <c r="AP21" s="2">
        <f>SUM(AT21,AV21,AX21,AZ21)</f>
        <v>766</v>
      </c>
      <c r="AQ21" s="2">
        <f>SUM(AU21,AW21,AY21,BA21)</f>
        <v>1374</v>
      </c>
      <c r="AR21" s="5">
        <f>SUM(AT21,AV21,AX21)</f>
        <v>701</v>
      </c>
      <c r="AS21" s="1">
        <f>SUM(AU21,AW21,AY21)</f>
        <v>1183</v>
      </c>
      <c r="AT21" s="3">
        <v>698</v>
      </c>
      <c r="AU21" s="3">
        <v>1147</v>
      </c>
      <c r="AV21" s="3">
        <v>0</v>
      </c>
      <c r="AW21" s="3">
        <v>0</v>
      </c>
      <c r="AX21" s="3">
        <v>3</v>
      </c>
      <c r="AY21" s="3">
        <v>36</v>
      </c>
      <c r="AZ21" s="83">
        <f>SUM(BB21,BD21)</f>
        <v>65</v>
      </c>
      <c r="BA21" s="83">
        <f>SUM(BC21,BE21)</f>
        <v>191</v>
      </c>
      <c r="BB21" s="3">
        <v>64</v>
      </c>
      <c r="BC21" s="3">
        <v>188</v>
      </c>
      <c r="BD21" s="3">
        <v>1</v>
      </c>
      <c r="BE21" s="3">
        <v>3</v>
      </c>
      <c r="BF21" s="6">
        <v>0</v>
      </c>
      <c r="BG21" s="71">
        <v>20372</v>
      </c>
      <c r="BH21" s="72">
        <v>53</v>
      </c>
      <c r="BI21" s="38">
        <v>2443</v>
      </c>
      <c r="BJ21" s="38">
        <v>480</v>
      </c>
      <c r="BK21" s="35">
        <v>807</v>
      </c>
      <c r="BL21" s="3">
        <v>1</v>
      </c>
      <c r="BM21" s="35" t="s">
        <v>347</v>
      </c>
      <c r="BN21" s="3" t="s">
        <v>748</v>
      </c>
      <c r="BO21" s="35">
        <v>8</v>
      </c>
      <c r="BP21" s="72">
        <v>75</v>
      </c>
      <c r="BQ21" s="72" t="s">
        <v>734</v>
      </c>
      <c r="BR21" s="3">
        <v>0</v>
      </c>
      <c r="BS21" s="3">
        <v>0</v>
      </c>
      <c r="BT21" s="2">
        <f>SUM(BU21,BW21,BX21)</f>
        <v>10094</v>
      </c>
      <c r="BU21" s="35">
        <v>5561</v>
      </c>
      <c r="BV21" s="35">
        <v>300</v>
      </c>
      <c r="BW21" s="35">
        <v>10</v>
      </c>
      <c r="BX21" s="35">
        <v>4523</v>
      </c>
      <c r="BY21" s="39">
        <v>1226</v>
      </c>
      <c r="BZ21" s="89">
        <f>BT21+BY21</f>
        <v>11320</v>
      </c>
      <c r="CA21" s="82">
        <v>5644</v>
      </c>
      <c r="CB21" s="82">
        <f>SUM(CC21,CD21,CE21,CF21,CG21,CH21)</f>
        <v>3757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3757</v>
      </c>
      <c r="CI21" s="3">
        <v>944</v>
      </c>
      <c r="CJ21" s="6" t="s">
        <v>712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6">
        <v>22</v>
      </c>
      <c r="CS21" s="37">
        <f>CT21/1598</f>
        <v>1.8460575719649561</v>
      </c>
      <c r="CT21" s="3">
        <v>2950</v>
      </c>
      <c r="CU21" s="3">
        <v>0</v>
      </c>
      <c r="CV21" s="6">
        <v>67</v>
      </c>
      <c r="CW21" s="3">
        <v>7</v>
      </c>
      <c r="CX21" s="3">
        <v>1</v>
      </c>
      <c r="CY21" s="3">
        <v>1</v>
      </c>
      <c r="CZ21" s="60" t="s">
        <v>712</v>
      </c>
      <c r="DA21" s="60" t="s">
        <v>712</v>
      </c>
      <c r="DB21" s="40" t="s">
        <v>712</v>
      </c>
      <c r="DC21" s="60" t="s">
        <v>712</v>
      </c>
      <c r="DD21" s="40" t="s">
        <v>712</v>
      </c>
      <c r="DE21" s="40" t="s">
        <v>712</v>
      </c>
      <c r="DF21" s="60" t="s">
        <v>734</v>
      </c>
      <c r="DG21" s="60" t="s">
        <v>734</v>
      </c>
      <c r="DH21" s="60" t="s">
        <v>734</v>
      </c>
      <c r="DI21" s="97">
        <v>9</v>
      </c>
      <c r="DJ21" s="97">
        <v>0</v>
      </c>
      <c r="DK21" s="39">
        <f>SUM(DM21:DQ21)</f>
        <v>29</v>
      </c>
      <c r="DL21" s="39">
        <v>0</v>
      </c>
      <c r="DM21" s="39">
        <v>14</v>
      </c>
      <c r="DN21" s="39">
        <v>7</v>
      </c>
      <c r="DO21" s="39">
        <v>5</v>
      </c>
      <c r="DP21" s="39">
        <v>2</v>
      </c>
      <c r="DQ21" s="39">
        <v>1</v>
      </c>
      <c r="DR21" s="39">
        <v>250</v>
      </c>
      <c r="DS21" s="39">
        <v>0</v>
      </c>
      <c r="DT21" s="39">
        <v>0</v>
      </c>
      <c r="DU21" s="6">
        <v>0</v>
      </c>
      <c r="DV21" s="6">
        <v>0</v>
      </c>
      <c r="DW21" s="6" t="s">
        <v>734</v>
      </c>
      <c r="DX21" s="6" t="s">
        <v>712</v>
      </c>
      <c r="DY21" s="105"/>
      <c r="DZ21" s="35" t="s">
        <v>712</v>
      </c>
      <c r="EA21" s="35">
        <v>3000</v>
      </c>
      <c r="EB21" s="35">
        <v>0</v>
      </c>
      <c r="EC21" s="35">
        <v>2120</v>
      </c>
      <c r="ED21" s="35">
        <v>500</v>
      </c>
      <c r="EE21" s="35">
        <v>24</v>
      </c>
      <c r="EF21" s="35">
        <v>0</v>
      </c>
      <c r="EG21" s="35">
        <v>134</v>
      </c>
      <c r="EH21" s="35">
        <v>810</v>
      </c>
      <c r="EI21" s="35">
        <v>0</v>
      </c>
      <c r="EJ21" s="35">
        <v>0</v>
      </c>
      <c r="EK21" s="35">
        <v>3757</v>
      </c>
      <c r="EL21" s="81">
        <f>SUM(EA21:EK21)</f>
        <v>10345</v>
      </c>
      <c r="EM21" s="35">
        <v>0</v>
      </c>
      <c r="EN21" s="35">
        <v>0</v>
      </c>
      <c r="EO21" s="35">
        <v>0</v>
      </c>
      <c r="EP21" s="35">
        <v>1</v>
      </c>
      <c r="EQ21" s="35">
        <v>1</v>
      </c>
      <c r="ER21" s="35">
        <v>8</v>
      </c>
      <c r="ES21" s="35">
        <v>7</v>
      </c>
      <c r="ET21" s="2">
        <f>SUM(EM21:ES21)</f>
        <v>17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2</v>
      </c>
      <c r="FA21" s="3">
        <v>3</v>
      </c>
      <c r="FB21" s="2">
        <f>SUM(EU21:FA21)</f>
        <v>5</v>
      </c>
      <c r="FC21" s="2">
        <f>ET21+FB21</f>
        <v>22</v>
      </c>
      <c r="FD21" s="9">
        <v>4</v>
      </c>
      <c r="FE21" s="9">
        <v>4</v>
      </c>
      <c r="FF21" s="9">
        <v>9</v>
      </c>
      <c r="FG21" s="9">
        <v>5</v>
      </c>
      <c r="FH21" s="10">
        <f>SUM(FD21:FG21)</f>
        <v>22</v>
      </c>
      <c r="FI21" s="9">
        <v>0</v>
      </c>
      <c r="FJ21" s="9">
        <v>0</v>
      </c>
      <c r="FK21" s="9">
        <v>14</v>
      </c>
      <c r="FL21" s="9">
        <v>0</v>
      </c>
      <c r="FM21" s="9">
        <v>0</v>
      </c>
      <c r="FN21" s="9">
        <v>0</v>
      </c>
      <c r="FO21" s="9">
        <v>7</v>
      </c>
      <c r="FP21" s="10">
        <f>SUM(FI21:FO21)</f>
        <v>21</v>
      </c>
      <c r="FQ21" s="9">
        <v>0</v>
      </c>
      <c r="FR21" s="9">
        <v>5</v>
      </c>
      <c r="FS21" s="9">
        <v>0</v>
      </c>
      <c r="FT21" s="9">
        <v>0</v>
      </c>
      <c r="FU21" s="9">
        <v>0</v>
      </c>
      <c r="FV21" s="10">
        <f>SUM(FQ21:FU21)</f>
        <v>5</v>
      </c>
      <c r="FW21" s="41">
        <v>2</v>
      </c>
      <c r="FX21" s="41">
        <v>0</v>
      </c>
      <c r="FY21" s="11">
        <f>SUM(FW21:FX21)</f>
        <v>2</v>
      </c>
      <c r="FZ21" s="11">
        <v>1</v>
      </c>
      <c r="GA21" s="10">
        <f>SUM(FZ21,FY21,FV21,FP21)</f>
        <v>29</v>
      </c>
      <c r="GB21" s="41">
        <v>1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1</v>
      </c>
      <c r="GO21" s="41">
        <v>1</v>
      </c>
      <c r="GP21" s="41">
        <v>1</v>
      </c>
      <c r="GQ21" s="41">
        <v>1</v>
      </c>
      <c r="GR21" s="41">
        <v>0</v>
      </c>
      <c r="GS21" s="10">
        <f>SUM(GB21:GR21)</f>
        <v>5</v>
      </c>
      <c r="GT21" s="41">
        <v>0</v>
      </c>
      <c r="GU21" s="41">
        <v>0</v>
      </c>
      <c r="GV21" s="41">
        <v>1</v>
      </c>
      <c r="GW21" s="41">
        <v>0</v>
      </c>
      <c r="GX21" s="41">
        <v>0</v>
      </c>
      <c r="GY21" s="41">
        <v>0</v>
      </c>
      <c r="GZ21" s="41">
        <v>0</v>
      </c>
      <c r="HA21" s="41">
        <v>0</v>
      </c>
      <c r="HB21" s="41">
        <v>0</v>
      </c>
      <c r="HC21" s="41">
        <v>0</v>
      </c>
      <c r="HD21" s="41">
        <v>0</v>
      </c>
      <c r="HE21" s="41">
        <v>0</v>
      </c>
      <c r="HF21" s="41">
        <v>0</v>
      </c>
      <c r="HG21" s="41">
        <v>0</v>
      </c>
      <c r="HH21" s="41">
        <v>0</v>
      </c>
      <c r="HI21" s="41">
        <v>0</v>
      </c>
      <c r="HJ21" s="41">
        <v>0</v>
      </c>
      <c r="HK21" s="10">
        <f>SUM(GT21:HJ21)</f>
        <v>1</v>
      </c>
      <c r="HL21" s="100" t="s">
        <v>953</v>
      </c>
      <c r="HM21" s="90" t="s">
        <v>859</v>
      </c>
      <c r="HN21" s="90" t="s">
        <v>712</v>
      </c>
      <c r="HO21" s="90" t="s">
        <v>734</v>
      </c>
      <c r="HP21" s="90" t="s">
        <v>712</v>
      </c>
      <c r="HQ21" s="10" t="s">
        <v>860</v>
      </c>
      <c r="HR21" s="10" t="s">
        <v>712</v>
      </c>
      <c r="HS21" s="90" t="s">
        <v>712</v>
      </c>
      <c r="HT21" s="90" t="s">
        <v>712</v>
      </c>
      <c r="HU21" s="43">
        <v>0</v>
      </c>
      <c r="HV21" s="3">
        <v>0</v>
      </c>
      <c r="HW21" s="3">
        <v>0</v>
      </c>
      <c r="HX21" s="3">
        <v>0</v>
      </c>
      <c r="HY21" s="44">
        <v>0</v>
      </c>
      <c r="HZ21" s="3">
        <v>1</v>
      </c>
      <c r="IA21" s="3">
        <v>1</v>
      </c>
      <c r="IB21" s="3">
        <v>2</v>
      </c>
      <c r="IC21" s="3">
        <v>0</v>
      </c>
      <c r="ID21" s="3">
        <v>0</v>
      </c>
      <c r="IE21" s="3">
        <v>0</v>
      </c>
      <c r="IF21" s="3">
        <v>0</v>
      </c>
      <c r="IG21" s="3"/>
      <c r="IH21" s="3">
        <v>0</v>
      </c>
      <c r="II21" s="3">
        <v>0</v>
      </c>
      <c r="IJ21" s="3">
        <v>0</v>
      </c>
      <c r="IK21" s="3">
        <v>0</v>
      </c>
      <c r="IL21" s="3">
        <v>0</v>
      </c>
      <c r="IM21" s="65">
        <v>24</v>
      </c>
      <c r="IN21" s="65">
        <v>0</v>
      </c>
      <c r="IO21" s="65">
        <v>0</v>
      </c>
      <c r="IP21" s="65">
        <v>2</v>
      </c>
      <c r="IQ21" s="65">
        <v>0</v>
      </c>
      <c r="IR21" s="65">
        <v>1</v>
      </c>
    </row>
    <row r="22" spans="1:252" ht="66" x14ac:dyDescent="0.25">
      <c r="A22" s="1" t="s">
        <v>199</v>
      </c>
      <c r="B22" s="32" t="s">
        <v>272</v>
      </c>
      <c r="C22" s="33" t="s">
        <v>281</v>
      </c>
      <c r="D22" s="33" t="s">
        <v>282</v>
      </c>
      <c r="E22" s="33" t="s">
        <v>237</v>
      </c>
      <c r="F22" s="1" t="s">
        <v>283</v>
      </c>
      <c r="G22" s="1" t="s">
        <v>256</v>
      </c>
      <c r="H22" s="1" t="s">
        <v>284</v>
      </c>
      <c r="I22" s="45">
        <v>8788</v>
      </c>
      <c r="J22" s="1">
        <v>1</v>
      </c>
      <c r="K22" s="3">
        <v>0</v>
      </c>
      <c r="L22" s="3">
        <v>0</v>
      </c>
      <c r="M22" s="3">
        <v>0</v>
      </c>
      <c r="N22" s="4">
        <v>130</v>
      </c>
      <c r="O22" s="4">
        <v>130</v>
      </c>
      <c r="P22" s="4">
        <v>0</v>
      </c>
      <c r="Q22" s="4">
        <v>0</v>
      </c>
      <c r="R22" s="4" t="s">
        <v>712</v>
      </c>
      <c r="S22" s="41">
        <v>8.5</v>
      </c>
      <c r="T22" s="41">
        <v>0</v>
      </c>
      <c r="U22" s="36">
        <v>506</v>
      </c>
      <c r="V22" s="35">
        <v>143</v>
      </c>
      <c r="W22" s="35">
        <v>4281</v>
      </c>
      <c r="Y22" s="2">
        <f>SUM(AC22,AE22)</f>
        <v>7492</v>
      </c>
      <c r="Z22" s="2">
        <f>SUM(AA22,BI22)</f>
        <v>8172</v>
      </c>
      <c r="AA22" s="2">
        <f>SUM(AG22,AQ22)</f>
        <v>7339</v>
      </c>
      <c r="AB22" s="37">
        <f>AA22/Y22</f>
        <v>0.97957821676454881</v>
      </c>
      <c r="AC22" s="5">
        <f>SUM(AF22,AP22)</f>
        <v>7492</v>
      </c>
      <c r="AD22" s="5">
        <f>SUM(AG22,AQ22,BI22)</f>
        <v>8172</v>
      </c>
      <c r="AF22" s="2">
        <f>SUM(AH22,AJ22,AL22,AN22)</f>
        <v>6563</v>
      </c>
      <c r="AG22" s="2">
        <f>SUM(AI22,AK22,AM22,AO22)</f>
        <v>5940</v>
      </c>
      <c r="AH22" s="3">
        <v>527</v>
      </c>
      <c r="AI22" s="3">
        <v>162</v>
      </c>
      <c r="AJ22" s="3">
        <v>1525</v>
      </c>
      <c r="AK22" s="6">
        <v>1490</v>
      </c>
      <c r="AL22" s="6">
        <v>4460</v>
      </c>
      <c r="AM22" s="3">
        <v>4221</v>
      </c>
      <c r="AN22" s="3">
        <v>51</v>
      </c>
      <c r="AO22" s="3">
        <v>67</v>
      </c>
      <c r="AP22" s="2">
        <f>SUM(AT22,AV22,AX22,AZ22)</f>
        <v>929</v>
      </c>
      <c r="AQ22" s="2">
        <f>SUM(AU22,AW22,AY22,BA22)</f>
        <v>1399</v>
      </c>
      <c r="AR22" s="5">
        <f>SUM(AT22,AV22,AX22)</f>
        <v>883</v>
      </c>
      <c r="AS22" s="1">
        <f>SUM(AU22,AW22,AY22)</f>
        <v>1331</v>
      </c>
      <c r="AT22" s="3">
        <v>754</v>
      </c>
      <c r="AU22" s="3">
        <v>850</v>
      </c>
      <c r="AV22" s="3">
        <v>126</v>
      </c>
      <c r="AW22" s="3">
        <v>465</v>
      </c>
      <c r="AX22" s="3">
        <v>3</v>
      </c>
      <c r="AY22" s="3">
        <v>16</v>
      </c>
      <c r="AZ22" s="83">
        <f>SUM(BB22,BD22)</f>
        <v>46</v>
      </c>
      <c r="BA22" s="83">
        <f>SUM(BC22,BE22)</f>
        <v>68</v>
      </c>
      <c r="BB22" s="3">
        <v>31</v>
      </c>
      <c r="BC22" s="3">
        <v>38</v>
      </c>
      <c r="BD22" s="3">
        <v>15</v>
      </c>
      <c r="BE22" s="3">
        <v>30</v>
      </c>
      <c r="BF22" s="6">
        <v>0</v>
      </c>
      <c r="BG22" s="71">
        <v>20372</v>
      </c>
      <c r="BH22" s="72">
        <v>53</v>
      </c>
      <c r="BI22" s="38">
        <v>833</v>
      </c>
      <c r="BJ22" s="38">
        <v>301</v>
      </c>
      <c r="BK22" s="35">
        <v>185</v>
      </c>
      <c r="BL22" s="3">
        <v>1</v>
      </c>
      <c r="BM22" s="35">
        <v>1405</v>
      </c>
      <c r="BN22" s="3" t="s">
        <v>748</v>
      </c>
      <c r="BO22" s="35">
        <v>2</v>
      </c>
      <c r="BP22" s="72">
        <v>75</v>
      </c>
      <c r="BQ22" s="72" t="s">
        <v>734</v>
      </c>
      <c r="BR22" s="3">
        <v>0</v>
      </c>
      <c r="BS22" s="3">
        <v>0</v>
      </c>
      <c r="BT22" s="2">
        <f>SUM(BU22,BW22,BX22)</f>
        <v>7526</v>
      </c>
      <c r="BU22" s="35">
        <v>3324</v>
      </c>
      <c r="BV22" s="35">
        <v>300</v>
      </c>
      <c r="BW22" s="35">
        <v>0</v>
      </c>
      <c r="BX22" s="35">
        <v>4202</v>
      </c>
      <c r="BY22" s="39">
        <v>1660</v>
      </c>
      <c r="BZ22" s="89">
        <f>BT22+BY22</f>
        <v>9186</v>
      </c>
      <c r="CA22" s="82">
        <v>4695</v>
      </c>
      <c r="CB22" s="82">
        <f>SUM(CC22,CD22,CE22,CF22,CG22,CH22)</f>
        <v>2039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2039</v>
      </c>
      <c r="CI22" s="3">
        <v>2282</v>
      </c>
      <c r="CJ22" s="3" t="s">
        <v>734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6">
        <v>13</v>
      </c>
      <c r="CS22" s="37">
        <f>CT22/1598</f>
        <v>1.8460575719649561</v>
      </c>
      <c r="CT22" s="3">
        <v>2950</v>
      </c>
      <c r="CU22" s="3">
        <v>0</v>
      </c>
      <c r="CV22" s="6">
        <v>51</v>
      </c>
      <c r="CW22" s="3">
        <v>5</v>
      </c>
      <c r="CX22" s="3">
        <v>3</v>
      </c>
      <c r="CY22" s="3">
        <v>0</v>
      </c>
      <c r="CZ22" s="40" t="s">
        <v>712</v>
      </c>
      <c r="DA22" s="40" t="s">
        <v>712</v>
      </c>
      <c r="DB22" s="40" t="s">
        <v>712</v>
      </c>
      <c r="DC22" s="40" t="s">
        <v>734</v>
      </c>
      <c r="DD22" s="40" t="s">
        <v>712</v>
      </c>
      <c r="DE22" s="40" t="s">
        <v>712</v>
      </c>
      <c r="DF22" s="40" t="s">
        <v>734</v>
      </c>
      <c r="DG22" s="40" t="s">
        <v>712</v>
      </c>
      <c r="DH22" s="40" t="s">
        <v>712</v>
      </c>
      <c r="DI22" s="96">
        <v>4</v>
      </c>
      <c r="DJ22" s="96">
        <v>0</v>
      </c>
      <c r="DK22" s="39">
        <f>SUM(DM22:DQ22)</f>
        <v>16</v>
      </c>
      <c r="DL22" s="39">
        <v>0</v>
      </c>
      <c r="DM22" s="39">
        <v>11</v>
      </c>
      <c r="DN22" s="39">
        <v>4</v>
      </c>
      <c r="DO22" s="39">
        <v>1</v>
      </c>
      <c r="DP22" s="39">
        <v>0</v>
      </c>
      <c r="DQ22" s="39">
        <v>0</v>
      </c>
      <c r="DR22" s="39">
        <v>310</v>
      </c>
      <c r="DS22" s="39">
        <v>0</v>
      </c>
      <c r="DT22" s="39">
        <v>0</v>
      </c>
      <c r="DU22" s="6">
        <v>0</v>
      </c>
      <c r="DV22" s="6">
        <v>0</v>
      </c>
      <c r="DW22" s="6" t="s">
        <v>734</v>
      </c>
      <c r="DX22" s="3" t="s">
        <v>712</v>
      </c>
      <c r="DY22" s="105"/>
      <c r="DZ22" s="35" t="s">
        <v>734</v>
      </c>
      <c r="EA22" s="35">
        <v>500</v>
      </c>
      <c r="EB22" s="35">
        <v>2000</v>
      </c>
      <c r="EC22" s="35">
        <v>1580</v>
      </c>
      <c r="ED22" s="35">
        <v>500</v>
      </c>
      <c r="EE22" s="35">
        <v>115</v>
      </c>
      <c r="EF22" s="35">
        <v>0</v>
      </c>
      <c r="EG22" s="35">
        <v>516</v>
      </c>
      <c r="EH22" s="35">
        <v>1766</v>
      </c>
      <c r="EI22" s="35">
        <v>0</v>
      </c>
      <c r="EJ22" s="35">
        <v>0</v>
      </c>
      <c r="EK22" s="35">
        <v>2039</v>
      </c>
      <c r="EL22" s="81">
        <f>SUM(EA22:EK22)</f>
        <v>9016</v>
      </c>
      <c r="EM22" s="35">
        <v>0</v>
      </c>
      <c r="EN22" s="35">
        <v>0</v>
      </c>
      <c r="EO22" s="35">
        <v>1</v>
      </c>
      <c r="EP22" s="35">
        <v>0</v>
      </c>
      <c r="EQ22" s="35">
        <v>5</v>
      </c>
      <c r="ER22" s="35">
        <v>3</v>
      </c>
      <c r="ES22" s="35">
        <v>4</v>
      </c>
      <c r="ET22" s="2">
        <f>SUM(EM22:ES22)</f>
        <v>13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2">
        <f>SUM(EU22:FA22)</f>
        <v>0</v>
      </c>
      <c r="FC22" s="2">
        <f>ET22+FB22</f>
        <v>13</v>
      </c>
      <c r="FD22" s="9">
        <v>3</v>
      </c>
      <c r="FE22" s="9">
        <v>3</v>
      </c>
      <c r="FF22" s="9">
        <v>7</v>
      </c>
      <c r="FG22" s="9">
        <v>0</v>
      </c>
      <c r="FH22" s="10">
        <f>SUM(FD22:FG22)</f>
        <v>13</v>
      </c>
      <c r="FI22" s="9">
        <v>0</v>
      </c>
      <c r="FJ22" s="9">
        <v>0</v>
      </c>
      <c r="FK22" s="9">
        <v>1</v>
      </c>
      <c r="FL22" s="9">
        <v>0</v>
      </c>
      <c r="FM22" s="9">
        <v>10</v>
      </c>
      <c r="FN22" s="9">
        <v>0</v>
      </c>
      <c r="FO22" s="9">
        <v>4</v>
      </c>
      <c r="FP22" s="10">
        <f>SUM(FI22:FO22)</f>
        <v>15</v>
      </c>
      <c r="FQ22" s="9">
        <v>0</v>
      </c>
      <c r="FR22" s="9">
        <v>0</v>
      </c>
      <c r="FS22" s="9">
        <v>1</v>
      </c>
      <c r="FT22" s="9">
        <v>0</v>
      </c>
      <c r="FU22" s="9">
        <v>0</v>
      </c>
      <c r="FV22" s="10">
        <f>SUM(FQ22:FU22)</f>
        <v>1</v>
      </c>
      <c r="FW22" s="41">
        <v>0</v>
      </c>
      <c r="FX22" s="41">
        <v>0</v>
      </c>
      <c r="FY22" s="11">
        <f>SUM(FW22:FX22)</f>
        <v>0</v>
      </c>
      <c r="FZ22" s="11">
        <v>0</v>
      </c>
      <c r="GA22" s="10">
        <f>SUM(FZ22,FY22,FV22,FP22)</f>
        <v>16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10">
        <f>SUM(GB22:GR22)</f>
        <v>0</v>
      </c>
      <c r="GT22" s="41">
        <v>0</v>
      </c>
      <c r="GU22" s="41">
        <v>0</v>
      </c>
      <c r="GV22" s="41">
        <v>1</v>
      </c>
      <c r="GW22" s="41">
        <v>0</v>
      </c>
      <c r="GX22" s="41">
        <v>1</v>
      </c>
      <c r="GY22" s="41">
        <v>0</v>
      </c>
      <c r="GZ22" s="41">
        <v>0</v>
      </c>
      <c r="HA22" s="41">
        <v>0</v>
      </c>
      <c r="HB22" s="41">
        <v>0</v>
      </c>
      <c r="HC22" s="41">
        <v>0</v>
      </c>
      <c r="HD22" s="41">
        <v>0</v>
      </c>
      <c r="HE22" s="41">
        <v>0</v>
      </c>
      <c r="HF22" s="41">
        <v>0</v>
      </c>
      <c r="HG22" s="41">
        <v>0</v>
      </c>
      <c r="HH22" s="41">
        <v>0</v>
      </c>
      <c r="HI22" s="41">
        <v>1</v>
      </c>
      <c r="HJ22" s="41">
        <v>0</v>
      </c>
      <c r="HK22" s="10">
        <f>SUM(GT22:HJ22)</f>
        <v>3</v>
      </c>
      <c r="HL22" s="100" t="s">
        <v>954</v>
      </c>
      <c r="HM22" s="90" t="s">
        <v>855</v>
      </c>
      <c r="HN22" s="90" t="s">
        <v>712</v>
      </c>
      <c r="HO22" s="90" t="s">
        <v>734</v>
      </c>
      <c r="HP22" s="90" t="s">
        <v>712</v>
      </c>
      <c r="HQ22" s="10" t="s">
        <v>736</v>
      </c>
      <c r="HR22" s="10" t="s">
        <v>712</v>
      </c>
      <c r="HS22" s="90" t="s">
        <v>734</v>
      </c>
      <c r="HT22" s="90" t="s">
        <v>712</v>
      </c>
      <c r="HU22" s="43">
        <v>0</v>
      </c>
      <c r="HV22" s="3">
        <v>8</v>
      </c>
      <c r="HW22" s="3">
        <v>0</v>
      </c>
      <c r="HX22" s="3">
        <v>0</v>
      </c>
      <c r="HY22" s="44">
        <v>0</v>
      </c>
      <c r="HZ22" s="3">
        <v>0</v>
      </c>
      <c r="IA22" s="3">
        <v>0</v>
      </c>
      <c r="IB22" s="3">
        <v>0</v>
      </c>
      <c r="IC22" s="3">
        <v>0</v>
      </c>
      <c r="ID22" s="3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65">
        <v>15</v>
      </c>
      <c r="IN22" s="65">
        <v>0</v>
      </c>
      <c r="IO22" s="65">
        <v>0</v>
      </c>
      <c r="IP22" s="65">
        <v>3</v>
      </c>
      <c r="IQ22" s="65">
        <v>0</v>
      </c>
      <c r="IR22" s="65">
        <v>1</v>
      </c>
    </row>
    <row r="23" spans="1:252" ht="26.4" x14ac:dyDescent="0.25">
      <c r="A23" s="1" t="s">
        <v>199</v>
      </c>
      <c r="B23" s="32" t="s">
        <v>272</v>
      </c>
      <c r="C23" s="33" t="s">
        <v>285</v>
      </c>
      <c r="D23" s="33" t="s">
        <v>286</v>
      </c>
      <c r="E23" s="33" t="s">
        <v>287</v>
      </c>
      <c r="F23" s="1" t="s">
        <v>288</v>
      </c>
      <c r="G23" s="1" t="s">
        <v>256</v>
      </c>
      <c r="H23" s="1" t="s">
        <v>204</v>
      </c>
      <c r="I23" s="45">
        <v>2459</v>
      </c>
      <c r="J23" s="1">
        <v>1</v>
      </c>
      <c r="K23" s="3">
        <v>0</v>
      </c>
      <c r="L23" s="3">
        <v>0</v>
      </c>
      <c r="M23" s="3">
        <v>0</v>
      </c>
      <c r="N23" s="4">
        <v>32</v>
      </c>
      <c r="O23" s="4">
        <v>32</v>
      </c>
      <c r="P23" s="4">
        <v>62</v>
      </c>
      <c r="Q23" s="4">
        <v>0</v>
      </c>
      <c r="R23" s="4" t="s">
        <v>712</v>
      </c>
      <c r="S23" s="41">
        <v>2.5</v>
      </c>
      <c r="T23" s="41">
        <v>0</v>
      </c>
      <c r="U23" s="36">
        <v>185</v>
      </c>
      <c r="V23" s="35">
        <v>2</v>
      </c>
      <c r="W23" s="35">
        <v>1301</v>
      </c>
      <c r="Y23" s="2">
        <f>SUM(AC23,AE23)</f>
        <v>1863</v>
      </c>
      <c r="Z23" s="2">
        <f>SUM(AA23,BI23)</f>
        <v>6094</v>
      </c>
      <c r="AA23" s="2">
        <f>SUM(AG23,AQ23)</f>
        <v>6094</v>
      </c>
      <c r="AB23" s="37">
        <f>AA23/Y23</f>
        <v>3.2710681696188941</v>
      </c>
      <c r="AC23" s="5">
        <v>1863</v>
      </c>
      <c r="AD23" s="5">
        <v>6094</v>
      </c>
      <c r="AE23" s="6">
        <v>0</v>
      </c>
      <c r="AF23" s="2">
        <f>SUM(AH23,AJ23,AL23,AN23)</f>
        <v>1863</v>
      </c>
      <c r="AG23" s="2">
        <f>SUM(AI23,AK23,AM23,AO23)</f>
        <v>6094</v>
      </c>
      <c r="AH23" s="3">
        <v>105</v>
      </c>
      <c r="AI23" s="3">
        <v>360</v>
      </c>
      <c r="AJ23" s="3">
        <v>835</v>
      </c>
      <c r="AK23" s="6">
        <v>2727</v>
      </c>
      <c r="AL23" s="6">
        <v>865</v>
      </c>
      <c r="AM23" s="3">
        <v>2386</v>
      </c>
      <c r="AN23" s="3">
        <v>58</v>
      </c>
      <c r="AO23" s="3">
        <v>621</v>
      </c>
      <c r="AP23" s="2">
        <f>SUM(AT23,AV23,AX23,AZ23)</f>
        <v>0</v>
      </c>
      <c r="AQ23" s="2">
        <f>SUM(AU23,AW23,AY23,BA23)</f>
        <v>0</v>
      </c>
      <c r="AR23" s="5">
        <f>SUM(AT23,AV23,AX23)</f>
        <v>0</v>
      </c>
      <c r="AS23" s="1">
        <f>SUM(AU23,AW23,AY23)</f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83">
        <f>SUM(BB23,BD23)</f>
        <v>0</v>
      </c>
      <c r="BA23" s="83">
        <f>SUM(BC23,BE23)</f>
        <v>0</v>
      </c>
      <c r="BB23" s="3">
        <v>0</v>
      </c>
      <c r="BC23" s="3">
        <v>0</v>
      </c>
      <c r="BD23" s="3">
        <v>0</v>
      </c>
      <c r="BE23" s="3">
        <v>0</v>
      </c>
      <c r="BF23" s="6">
        <v>0</v>
      </c>
      <c r="BG23" s="7">
        <v>0</v>
      </c>
      <c r="BH23" s="6">
        <v>0</v>
      </c>
      <c r="BI23" s="38">
        <v>0</v>
      </c>
      <c r="BJ23" s="38">
        <v>158</v>
      </c>
      <c r="BK23" s="35">
        <v>171</v>
      </c>
      <c r="BL23" s="3">
        <v>0</v>
      </c>
      <c r="BM23" s="3">
        <v>0</v>
      </c>
      <c r="BO23" s="35">
        <v>7</v>
      </c>
      <c r="BP23" s="69">
        <v>0</v>
      </c>
      <c r="BQ23" s="69" t="s">
        <v>712</v>
      </c>
      <c r="BR23" s="3">
        <v>0</v>
      </c>
      <c r="BS23" s="3">
        <v>0</v>
      </c>
      <c r="BT23" s="2">
        <f>SUM(BU23,BW23,BX23)</f>
        <v>1442</v>
      </c>
      <c r="BU23" s="35">
        <v>1337</v>
      </c>
      <c r="BV23" s="35">
        <v>0</v>
      </c>
      <c r="BW23" s="35">
        <v>0</v>
      </c>
      <c r="BX23" s="35">
        <v>105</v>
      </c>
      <c r="BY23" s="39">
        <v>687</v>
      </c>
      <c r="BZ23" s="89">
        <f>BT23+BY23</f>
        <v>2129</v>
      </c>
      <c r="CA23" s="82">
        <v>1090</v>
      </c>
      <c r="CB23" s="82">
        <v>374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374</v>
      </c>
      <c r="CI23" s="3">
        <v>1258</v>
      </c>
      <c r="CJ23" s="3" t="s">
        <v>734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6">
        <v>20</v>
      </c>
      <c r="CS23" s="37">
        <f>CT23/1598</f>
        <v>0.68836045056320405</v>
      </c>
      <c r="CT23" s="3">
        <v>1100</v>
      </c>
      <c r="CU23" s="3">
        <v>0</v>
      </c>
      <c r="CV23" s="6">
        <v>19</v>
      </c>
      <c r="CW23" s="3">
        <v>5</v>
      </c>
      <c r="CX23" s="3">
        <v>0</v>
      </c>
      <c r="CY23" s="3">
        <v>0</v>
      </c>
      <c r="CZ23" s="40" t="s">
        <v>712</v>
      </c>
      <c r="DA23" s="40" t="s">
        <v>734</v>
      </c>
      <c r="DB23" s="40" t="s">
        <v>734</v>
      </c>
      <c r="DC23" s="40" t="s">
        <v>734</v>
      </c>
      <c r="DD23" s="40" t="s">
        <v>712</v>
      </c>
      <c r="DE23" s="40" t="s">
        <v>734</v>
      </c>
      <c r="DF23" s="40" t="s">
        <v>734</v>
      </c>
      <c r="DG23" s="40" t="s">
        <v>734</v>
      </c>
      <c r="DH23" s="40" t="s">
        <v>712</v>
      </c>
      <c r="DI23" s="96">
        <v>3</v>
      </c>
      <c r="DJ23" s="96">
        <v>0</v>
      </c>
      <c r="DK23" s="39">
        <f>SUM(DM23:DQ23)</f>
        <v>10</v>
      </c>
      <c r="DL23" s="39">
        <v>0</v>
      </c>
      <c r="DM23" s="39">
        <v>8</v>
      </c>
      <c r="DN23" s="39">
        <v>1</v>
      </c>
      <c r="DO23" s="39">
        <v>0</v>
      </c>
      <c r="DP23" s="39">
        <v>1</v>
      </c>
      <c r="DQ23" s="39">
        <v>0</v>
      </c>
      <c r="DR23" s="39">
        <v>196</v>
      </c>
      <c r="DS23" s="39">
        <v>0</v>
      </c>
      <c r="DT23" s="39">
        <v>0</v>
      </c>
      <c r="DU23" s="6">
        <v>0</v>
      </c>
      <c r="DV23" s="6">
        <v>0</v>
      </c>
      <c r="DW23" s="6" t="s">
        <v>734</v>
      </c>
      <c r="DX23" s="6" t="s">
        <v>734</v>
      </c>
      <c r="DY23" s="105"/>
      <c r="DZ23" s="35" t="s">
        <v>734</v>
      </c>
      <c r="EA23" s="35">
        <v>0</v>
      </c>
      <c r="EB23" s="35">
        <v>0</v>
      </c>
      <c r="EC23" s="35">
        <v>1090</v>
      </c>
      <c r="ED23" s="35">
        <v>0</v>
      </c>
      <c r="EE23" s="35">
        <v>0</v>
      </c>
      <c r="EF23" s="35">
        <v>1142</v>
      </c>
      <c r="EG23" s="35">
        <v>116</v>
      </c>
      <c r="EH23" s="35">
        <v>0</v>
      </c>
      <c r="EI23" s="35">
        <v>0</v>
      </c>
      <c r="EJ23" s="35">
        <v>0</v>
      </c>
      <c r="EK23" s="35">
        <v>374</v>
      </c>
      <c r="EL23" s="81">
        <f>SUM(EA23:EK23)</f>
        <v>2722</v>
      </c>
      <c r="EM23" s="35">
        <v>1</v>
      </c>
      <c r="EN23" s="35">
        <v>2</v>
      </c>
      <c r="EO23" s="35">
        <v>0</v>
      </c>
      <c r="EP23" s="35">
        <v>3</v>
      </c>
      <c r="EQ23" s="35">
        <v>6</v>
      </c>
      <c r="ER23" s="35">
        <v>6</v>
      </c>
      <c r="ES23" s="35">
        <v>2</v>
      </c>
      <c r="ET23" s="2">
        <f>SUM(EM23:ES23)</f>
        <v>20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2">
        <f>SUM(EU23:FA23)</f>
        <v>0</v>
      </c>
      <c r="FC23" s="2">
        <f>ET23+FB23</f>
        <v>20</v>
      </c>
      <c r="FD23" s="9">
        <v>2</v>
      </c>
      <c r="FE23" s="9">
        <v>6</v>
      </c>
      <c r="FF23" s="9">
        <v>4</v>
      </c>
      <c r="FG23" s="9">
        <v>8</v>
      </c>
      <c r="FH23" s="10">
        <f>SUM(FD23:FG23)</f>
        <v>20</v>
      </c>
      <c r="FI23" s="9">
        <v>0</v>
      </c>
      <c r="FJ23" s="9">
        <v>0</v>
      </c>
      <c r="FK23" s="9">
        <v>8</v>
      </c>
      <c r="FL23" s="9">
        <v>0</v>
      </c>
      <c r="FM23" s="9">
        <v>0</v>
      </c>
      <c r="FN23" s="9">
        <v>0</v>
      </c>
      <c r="FO23" s="9">
        <v>1</v>
      </c>
      <c r="FP23" s="10">
        <f>SUM(FI23:FO23)</f>
        <v>9</v>
      </c>
      <c r="FQ23" s="9">
        <v>0</v>
      </c>
      <c r="FR23" s="9">
        <v>0</v>
      </c>
      <c r="FS23" s="9">
        <v>0</v>
      </c>
      <c r="FT23" s="9">
        <v>0</v>
      </c>
      <c r="FU23" s="9">
        <v>0</v>
      </c>
      <c r="FV23" s="10">
        <f>SUM(FQ23:FU23)</f>
        <v>0</v>
      </c>
      <c r="FW23" s="41">
        <v>0</v>
      </c>
      <c r="FX23" s="41">
        <v>1</v>
      </c>
      <c r="FY23" s="11">
        <f>SUM(FW23:FX23)</f>
        <v>1</v>
      </c>
      <c r="FZ23" s="11">
        <v>0</v>
      </c>
      <c r="GA23" s="10">
        <f>SUM(FZ23,FY23,FV23,FP23)</f>
        <v>10</v>
      </c>
      <c r="GB23" s="41">
        <v>1</v>
      </c>
      <c r="GC23" s="41">
        <v>1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1</v>
      </c>
      <c r="GK23" s="41">
        <v>0</v>
      </c>
      <c r="GL23" s="41">
        <v>0</v>
      </c>
      <c r="GM23" s="41">
        <v>0</v>
      </c>
      <c r="GN23" s="41">
        <v>1</v>
      </c>
      <c r="GO23" s="41">
        <v>1</v>
      </c>
      <c r="GP23" s="41">
        <v>1</v>
      </c>
      <c r="GQ23" s="41">
        <v>1</v>
      </c>
      <c r="GR23" s="41">
        <v>0</v>
      </c>
      <c r="GS23" s="10">
        <f>SUM(GB23:GR23)</f>
        <v>7</v>
      </c>
      <c r="GT23" s="41">
        <v>1</v>
      </c>
      <c r="GU23" s="41">
        <v>0</v>
      </c>
      <c r="GV23" s="41">
        <v>1</v>
      </c>
      <c r="GW23" s="41">
        <v>0</v>
      </c>
      <c r="GX23" s="41">
        <v>0</v>
      </c>
      <c r="GY23" s="41">
        <v>0</v>
      </c>
      <c r="GZ23" s="41">
        <v>0</v>
      </c>
      <c r="HA23" s="41">
        <v>0</v>
      </c>
      <c r="HB23" s="41">
        <v>1</v>
      </c>
      <c r="HC23" s="41">
        <v>0</v>
      </c>
      <c r="HD23" s="41">
        <v>0</v>
      </c>
      <c r="HE23" s="41">
        <v>0</v>
      </c>
      <c r="HF23" s="41">
        <v>1</v>
      </c>
      <c r="HG23" s="41">
        <v>1</v>
      </c>
      <c r="HH23" s="41">
        <v>1</v>
      </c>
      <c r="HI23" s="41">
        <v>1</v>
      </c>
      <c r="HJ23" s="41">
        <v>0</v>
      </c>
      <c r="HK23" s="10">
        <f>SUM(GT23:HJ23)</f>
        <v>7</v>
      </c>
      <c r="HL23" s="100" t="s">
        <v>955</v>
      </c>
      <c r="HM23" s="90"/>
      <c r="HN23" s="90" t="s">
        <v>712</v>
      </c>
      <c r="HO23" s="90" t="s">
        <v>734</v>
      </c>
      <c r="HP23" s="90" t="s">
        <v>734</v>
      </c>
      <c r="HR23" s="10" t="s">
        <v>734</v>
      </c>
      <c r="HS23" s="90" t="s">
        <v>734</v>
      </c>
      <c r="HT23" s="90" t="s">
        <v>712</v>
      </c>
      <c r="HU23" s="43">
        <v>0</v>
      </c>
      <c r="HV23" s="3">
        <v>0</v>
      </c>
      <c r="HW23" s="3">
        <v>0</v>
      </c>
      <c r="HX23" s="3">
        <v>0</v>
      </c>
      <c r="HY23" s="44">
        <v>0</v>
      </c>
      <c r="HZ23" s="3">
        <v>0</v>
      </c>
      <c r="IA23" s="3">
        <v>0</v>
      </c>
      <c r="IB23" s="3">
        <v>0</v>
      </c>
      <c r="IC23" s="3">
        <v>0</v>
      </c>
      <c r="ID23" s="3">
        <v>0</v>
      </c>
      <c r="IE23" s="3">
        <v>0</v>
      </c>
      <c r="IF23" s="3">
        <v>0</v>
      </c>
      <c r="IG23" s="3">
        <v>0</v>
      </c>
      <c r="IH23" s="3">
        <v>0</v>
      </c>
      <c r="II23" s="3">
        <v>0</v>
      </c>
      <c r="IJ23" s="3">
        <v>0</v>
      </c>
      <c r="IK23" s="3">
        <v>0</v>
      </c>
      <c r="IL23" s="3">
        <v>0</v>
      </c>
      <c r="IM23" s="65">
        <v>12</v>
      </c>
      <c r="IN23" s="65">
        <v>0</v>
      </c>
      <c r="IO23" s="65">
        <v>0</v>
      </c>
      <c r="IP23" s="65">
        <v>0</v>
      </c>
      <c r="IQ23" s="65">
        <v>0</v>
      </c>
      <c r="IR23" s="65">
        <v>0</v>
      </c>
    </row>
    <row r="24" spans="1:252" ht="52.8" x14ac:dyDescent="0.25">
      <c r="A24" s="1" t="s">
        <v>199</v>
      </c>
      <c r="B24" s="32" t="s">
        <v>272</v>
      </c>
      <c r="C24" s="33" t="s">
        <v>289</v>
      </c>
      <c r="D24" s="33" t="s">
        <v>290</v>
      </c>
      <c r="E24" s="33" t="s">
        <v>291</v>
      </c>
      <c r="F24" s="1" t="s">
        <v>292</v>
      </c>
      <c r="G24" s="1" t="s">
        <v>256</v>
      </c>
      <c r="H24" s="1" t="s">
        <v>204</v>
      </c>
      <c r="I24" s="45">
        <v>8778</v>
      </c>
      <c r="J24" s="1">
        <v>1</v>
      </c>
      <c r="K24" s="3">
        <v>0</v>
      </c>
      <c r="L24" s="3">
        <v>0</v>
      </c>
      <c r="M24" s="3">
        <v>0</v>
      </c>
      <c r="N24" s="4">
        <v>67</v>
      </c>
      <c r="O24" s="4">
        <v>67</v>
      </c>
      <c r="P24" s="4">
        <v>234</v>
      </c>
      <c r="Q24" s="4">
        <v>0</v>
      </c>
      <c r="S24" s="41">
        <v>6</v>
      </c>
      <c r="T24" s="41">
        <v>0</v>
      </c>
      <c r="U24" s="36">
        <v>128</v>
      </c>
      <c r="V24" s="35">
        <v>23</v>
      </c>
      <c r="W24" s="35">
        <v>1259</v>
      </c>
      <c r="Y24" s="2">
        <f>SUM(AC24,AE24)</f>
        <v>5122</v>
      </c>
      <c r="Z24" s="2">
        <f>SUM(AA24,BI24)</f>
        <v>4195</v>
      </c>
      <c r="AA24" s="2">
        <f>SUM(AG24,AQ24)</f>
        <v>4195</v>
      </c>
      <c r="AB24" s="37">
        <f>AA24/Y24</f>
        <v>0.81901600937133934</v>
      </c>
      <c r="AC24" s="5">
        <f>SUM(AF24,AP24)</f>
        <v>5122</v>
      </c>
      <c r="AD24" s="5">
        <f>SUM(AG24,AQ24,BI24)</f>
        <v>4195</v>
      </c>
      <c r="AE24" s="6">
        <v>0</v>
      </c>
      <c r="AF24" s="2">
        <f>SUM(AH24,AJ24,AL24,AN24)</f>
        <v>4398</v>
      </c>
      <c r="AG24" s="2">
        <f>SUM(AI24,AK24,AM24,AO24)</f>
        <v>3656</v>
      </c>
      <c r="AH24" s="3">
        <v>594</v>
      </c>
      <c r="AI24" s="3">
        <v>240</v>
      </c>
      <c r="AJ24" s="3">
        <v>1098</v>
      </c>
      <c r="AK24" s="6">
        <v>1287</v>
      </c>
      <c r="AL24" s="6">
        <v>2425</v>
      </c>
      <c r="AM24" s="3">
        <v>1905</v>
      </c>
      <c r="AN24" s="3">
        <v>281</v>
      </c>
      <c r="AO24" s="3">
        <v>224</v>
      </c>
      <c r="AP24" s="2">
        <f>SUM(AT24,AV24,AX24,AZ24)</f>
        <v>724</v>
      </c>
      <c r="AQ24" s="2">
        <f>SUM(AU24,AW24,AY24,BA24)</f>
        <v>539</v>
      </c>
      <c r="AR24" s="5">
        <f>SUM(AT24,AV24,AX24)</f>
        <v>664</v>
      </c>
      <c r="AS24" s="1">
        <f>SUM(AU24,AW24,AY24)</f>
        <v>480</v>
      </c>
      <c r="AT24" s="3">
        <v>515</v>
      </c>
      <c r="AU24" s="3">
        <v>291</v>
      </c>
      <c r="AV24" s="3">
        <v>139</v>
      </c>
      <c r="AW24" s="3">
        <v>185</v>
      </c>
      <c r="AX24" s="3">
        <v>10</v>
      </c>
      <c r="AY24" s="3">
        <v>4</v>
      </c>
      <c r="AZ24" s="83">
        <f>SUM(BB24,BD24)</f>
        <v>60</v>
      </c>
      <c r="BA24" s="83">
        <f>SUM(BC24,BE24)</f>
        <v>59</v>
      </c>
      <c r="BB24" s="3">
        <v>60</v>
      </c>
      <c r="BC24" s="3">
        <v>59</v>
      </c>
      <c r="BD24" s="3">
        <v>0</v>
      </c>
      <c r="BE24" s="3">
        <v>0</v>
      </c>
      <c r="BF24" s="6">
        <v>0</v>
      </c>
      <c r="BG24" s="7">
        <v>0</v>
      </c>
      <c r="BH24" s="6">
        <v>0</v>
      </c>
      <c r="BI24" s="38">
        <v>0</v>
      </c>
      <c r="BJ24" s="38">
        <v>483</v>
      </c>
      <c r="BK24" s="35">
        <v>201</v>
      </c>
      <c r="BL24" s="3">
        <v>0</v>
      </c>
      <c r="BM24" s="3">
        <v>0</v>
      </c>
      <c r="BO24" s="35">
        <v>24</v>
      </c>
      <c r="BP24" s="69">
        <v>0</v>
      </c>
      <c r="BQ24" s="69" t="s">
        <v>712</v>
      </c>
      <c r="BR24" s="3">
        <v>0</v>
      </c>
      <c r="BS24" s="3">
        <v>0</v>
      </c>
      <c r="BT24" s="2">
        <f>SUM(BU24,BW24,BX24)</f>
        <v>3768</v>
      </c>
      <c r="BU24" s="35">
        <v>3381</v>
      </c>
      <c r="BV24" s="35">
        <v>0</v>
      </c>
      <c r="BW24" s="35">
        <v>0</v>
      </c>
      <c r="BX24" s="35">
        <v>387</v>
      </c>
      <c r="BY24" s="39">
        <v>992</v>
      </c>
      <c r="BZ24" s="89">
        <f>BT24+BY24</f>
        <v>4760</v>
      </c>
      <c r="CA24" s="82">
        <v>1470</v>
      </c>
      <c r="CB24" s="82">
        <f>SUM(CC24,CD24,CE24,CF24,CG24,CH24)</f>
        <v>3730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3730</v>
      </c>
      <c r="CI24" s="3">
        <v>317</v>
      </c>
      <c r="CJ24" s="3" t="s">
        <v>734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6">
        <v>14</v>
      </c>
      <c r="CS24" s="37">
        <f>CT24/1598</f>
        <v>1.0012515644555695</v>
      </c>
      <c r="CT24" s="3">
        <v>1600</v>
      </c>
      <c r="CU24" s="3">
        <v>0</v>
      </c>
      <c r="CV24" s="6">
        <v>11</v>
      </c>
      <c r="CW24" s="35">
        <v>0</v>
      </c>
      <c r="CX24" s="3">
        <v>0</v>
      </c>
      <c r="CY24" s="3">
        <v>0</v>
      </c>
      <c r="CZ24" s="40" t="s">
        <v>712</v>
      </c>
      <c r="DA24" s="40" t="s">
        <v>712</v>
      </c>
      <c r="DB24" s="40" t="s">
        <v>712</v>
      </c>
      <c r="DC24" s="40" t="s">
        <v>734</v>
      </c>
      <c r="DD24" s="40" t="s">
        <v>712</v>
      </c>
      <c r="DE24" s="40" t="s">
        <v>734</v>
      </c>
      <c r="DF24" s="40" t="s">
        <v>734</v>
      </c>
      <c r="DG24" s="40" t="s">
        <v>734</v>
      </c>
      <c r="DH24" s="40" t="s">
        <v>734</v>
      </c>
      <c r="DI24" s="96">
        <v>4</v>
      </c>
      <c r="DJ24" s="96">
        <v>0</v>
      </c>
      <c r="DK24" s="39">
        <f>SUM(DM24:DQ24)</f>
        <v>2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2</v>
      </c>
      <c r="DR24" s="39">
        <v>65</v>
      </c>
      <c r="DS24" s="39">
        <v>0</v>
      </c>
      <c r="DT24" s="39">
        <v>0</v>
      </c>
      <c r="DU24" s="6">
        <v>0</v>
      </c>
      <c r="DV24" s="6">
        <v>0</v>
      </c>
      <c r="DW24" s="6" t="s">
        <v>734</v>
      </c>
      <c r="DX24" s="3" t="s">
        <v>712</v>
      </c>
      <c r="DY24" s="105"/>
      <c r="DZ24" s="35" t="s">
        <v>734</v>
      </c>
      <c r="EA24" s="35">
        <v>0</v>
      </c>
      <c r="EB24" s="35">
        <v>0</v>
      </c>
      <c r="EC24" s="35">
        <v>1470</v>
      </c>
      <c r="ED24" s="35">
        <v>0</v>
      </c>
      <c r="EE24" s="35">
        <v>0</v>
      </c>
      <c r="EF24" s="35">
        <v>0</v>
      </c>
      <c r="EG24" s="35">
        <v>178</v>
      </c>
      <c r="EH24" s="35">
        <v>139</v>
      </c>
      <c r="EI24" s="35">
        <v>0</v>
      </c>
      <c r="EJ24" s="35">
        <v>1440</v>
      </c>
      <c r="EK24" s="35">
        <v>2290</v>
      </c>
      <c r="EL24" s="81">
        <f>SUM(EA24:EK24)</f>
        <v>5517</v>
      </c>
      <c r="EM24" s="35">
        <v>0</v>
      </c>
      <c r="EN24" s="35">
        <v>0</v>
      </c>
      <c r="EO24" s="35">
        <v>1</v>
      </c>
      <c r="EP24" s="35">
        <v>2</v>
      </c>
      <c r="EQ24" s="35">
        <v>3</v>
      </c>
      <c r="ER24" s="35">
        <v>3</v>
      </c>
      <c r="ES24" s="35">
        <v>5</v>
      </c>
      <c r="ET24" s="2">
        <f>SUM(EM24:ES24)</f>
        <v>14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2">
        <f>SUM(EU24:FA24)</f>
        <v>0</v>
      </c>
      <c r="FC24" s="2">
        <f>ET24+FB24</f>
        <v>14</v>
      </c>
      <c r="FD24" s="9">
        <v>5</v>
      </c>
      <c r="FE24" s="9">
        <v>3</v>
      </c>
      <c r="FF24" s="9">
        <v>5</v>
      </c>
      <c r="FG24" s="9">
        <v>1</v>
      </c>
      <c r="FH24" s="10">
        <f>SUM(FD24:FG24)</f>
        <v>14</v>
      </c>
      <c r="FI24" s="9">
        <v>0</v>
      </c>
      <c r="FJ24" s="9">
        <v>0</v>
      </c>
      <c r="FK24" s="9">
        <v>0</v>
      </c>
      <c r="FL24" s="9">
        <v>0</v>
      </c>
      <c r="FM24" s="9">
        <v>0</v>
      </c>
      <c r="FN24" s="9">
        <v>0</v>
      </c>
      <c r="FO24" s="9">
        <v>0</v>
      </c>
      <c r="FP24" s="10">
        <f>SUM(FI24:FO24)</f>
        <v>0</v>
      </c>
      <c r="FQ24" s="9">
        <v>0</v>
      </c>
      <c r="FR24" s="9">
        <v>0</v>
      </c>
      <c r="FS24" s="9">
        <v>0</v>
      </c>
      <c r="FT24" s="9">
        <v>0</v>
      </c>
      <c r="FU24" s="9">
        <v>0</v>
      </c>
      <c r="FV24" s="10">
        <f>SUM(FQ24:FU24)</f>
        <v>0</v>
      </c>
      <c r="FW24" s="41">
        <v>0</v>
      </c>
      <c r="FX24" s="41">
        <v>0</v>
      </c>
      <c r="FY24" s="11">
        <f>SUM(FW24:FX24)</f>
        <v>0</v>
      </c>
      <c r="FZ24" s="11">
        <v>2</v>
      </c>
      <c r="GA24" s="10">
        <f>SUM(FZ24,FY24,FV24,FP24)</f>
        <v>2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1</v>
      </c>
      <c r="GO24" s="41">
        <v>0</v>
      </c>
      <c r="GP24" s="41">
        <v>0</v>
      </c>
      <c r="GQ24" s="41">
        <v>0</v>
      </c>
      <c r="GR24" s="41">
        <v>0</v>
      </c>
      <c r="GS24" s="10">
        <f>SUM(GB24:GR24)</f>
        <v>1</v>
      </c>
      <c r="GT24" s="41">
        <v>0</v>
      </c>
      <c r="GU24" s="41">
        <v>0</v>
      </c>
      <c r="GV24" s="41">
        <v>1</v>
      </c>
      <c r="GW24" s="41">
        <v>0</v>
      </c>
      <c r="GX24" s="41">
        <v>1</v>
      </c>
      <c r="GY24" s="41">
        <v>0</v>
      </c>
      <c r="GZ24" s="41">
        <v>0</v>
      </c>
      <c r="HA24" s="41">
        <v>0</v>
      </c>
      <c r="HB24" s="41">
        <v>0</v>
      </c>
      <c r="HC24" s="41">
        <v>0</v>
      </c>
      <c r="HD24" s="41">
        <v>0</v>
      </c>
      <c r="HE24" s="41">
        <v>0</v>
      </c>
      <c r="HF24" s="41">
        <v>0</v>
      </c>
      <c r="HG24" s="41">
        <v>1</v>
      </c>
      <c r="HH24" s="41">
        <v>0</v>
      </c>
      <c r="HI24" s="41">
        <v>1</v>
      </c>
      <c r="HJ24" s="41">
        <v>0</v>
      </c>
      <c r="HK24" s="10">
        <f>SUM(GT24:HJ24)</f>
        <v>4</v>
      </c>
      <c r="HL24" s="100" t="s">
        <v>869</v>
      </c>
      <c r="HM24" s="90" t="s">
        <v>870</v>
      </c>
      <c r="HN24" s="90" t="s">
        <v>712</v>
      </c>
      <c r="HO24" s="90" t="s">
        <v>734</v>
      </c>
      <c r="HP24" s="90" t="s">
        <v>712</v>
      </c>
      <c r="HQ24" s="10" t="s">
        <v>742</v>
      </c>
      <c r="HR24" s="10" t="s">
        <v>712</v>
      </c>
      <c r="HS24" s="90" t="s">
        <v>712</v>
      </c>
      <c r="HT24" s="90" t="s">
        <v>712</v>
      </c>
      <c r="HU24" s="43">
        <v>0</v>
      </c>
      <c r="HV24" s="3">
        <v>0</v>
      </c>
      <c r="HW24" s="3">
        <v>0</v>
      </c>
      <c r="HX24" s="3">
        <v>0</v>
      </c>
      <c r="HY24" s="44">
        <v>0</v>
      </c>
      <c r="HZ24" s="3">
        <v>0</v>
      </c>
      <c r="IA24" s="3">
        <v>0</v>
      </c>
      <c r="IB24" s="3">
        <v>0</v>
      </c>
      <c r="IC24" s="3">
        <v>0</v>
      </c>
      <c r="ID24" s="3">
        <v>0</v>
      </c>
      <c r="IE24" s="3">
        <v>0</v>
      </c>
      <c r="IF24" s="3">
        <v>0</v>
      </c>
      <c r="IG24" s="3">
        <v>0</v>
      </c>
      <c r="IH24" s="3">
        <v>0</v>
      </c>
      <c r="II24" s="3">
        <v>0</v>
      </c>
      <c r="IJ24" s="3">
        <v>0</v>
      </c>
      <c r="IK24" s="3">
        <v>0</v>
      </c>
      <c r="IL24" s="3">
        <v>0</v>
      </c>
      <c r="IM24" s="65">
        <v>6</v>
      </c>
      <c r="IN24" s="65">
        <v>0</v>
      </c>
      <c r="IO24" s="65">
        <v>0</v>
      </c>
      <c r="IP24" s="65">
        <v>0</v>
      </c>
      <c r="IQ24" s="65">
        <v>0</v>
      </c>
      <c r="IR24" s="65">
        <v>0</v>
      </c>
    </row>
    <row r="25" spans="1:252" ht="39.6" x14ac:dyDescent="0.25">
      <c r="A25" s="1" t="s">
        <v>199</v>
      </c>
      <c r="B25" s="32" t="s">
        <v>272</v>
      </c>
      <c r="C25" s="33" t="s">
        <v>293</v>
      </c>
      <c r="D25" s="33" t="s">
        <v>294</v>
      </c>
      <c r="E25" s="33" t="s">
        <v>295</v>
      </c>
      <c r="F25" s="1" t="s">
        <v>296</v>
      </c>
      <c r="G25" s="1" t="s">
        <v>256</v>
      </c>
      <c r="H25" s="1" t="s">
        <v>204</v>
      </c>
      <c r="I25" s="45">
        <v>1200</v>
      </c>
      <c r="J25" s="1">
        <v>1</v>
      </c>
      <c r="K25" s="3">
        <v>0</v>
      </c>
      <c r="L25" s="3">
        <v>0</v>
      </c>
      <c r="M25" s="3">
        <v>0</v>
      </c>
      <c r="N25" s="4">
        <v>44</v>
      </c>
      <c r="O25" s="4">
        <v>12</v>
      </c>
      <c r="P25" s="4">
        <v>154</v>
      </c>
      <c r="Q25" s="4">
        <v>0</v>
      </c>
      <c r="R25" s="4" t="s">
        <v>734</v>
      </c>
      <c r="S25" s="41">
        <v>5</v>
      </c>
      <c r="T25" s="41">
        <v>0</v>
      </c>
      <c r="U25" s="36">
        <v>126</v>
      </c>
      <c r="V25" s="35">
        <v>33</v>
      </c>
      <c r="W25" s="35">
        <v>1109</v>
      </c>
      <c r="Y25" s="2">
        <f>SUM(AC25,AE25)</f>
        <v>1257</v>
      </c>
      <c r="Z25" s="2">
        <f>SUM(AA25,BI25)</f>
        <v>1923</v>
      </c>
      <c r="AA25" s="2">
        <f>SUM(AG25,AQ25)</f>
        <v>1923</v>
      </c>
      <c r="AB25" s="37">
        <f>AA25/Y25</f>
        <v>1.5298329355608591</v>
      </c>
      <c r="AC25" s="5">
        <f>SUM(AF25,AP25)</f>
        <v>1257</v>
      </c>
      <c r="AD25" s="5">
        <f>SUM(AG25,AQ25,BI25)</f>
        <v>1923</v>
      </c>
      <c r="AE25" s="6">
        <v>0</v>
      </c>
      <c r="AF25" s="2">
        <f>SUM(AH25,AJ25,AL25,AN25)</f>
        <v>979</v>
      </c>
      <c r="AG25" s="2">
        <f>SUM(AI25,AK25,AM25,AO25)</f>
        <v>1133</v>
      </c>
      <c r="AH25" s="3">
        <v>64</v>
      </c>
      <c r="AI25" s="3">
        <v>127</v>
      </c>
      <c r="AJ25" s="3">
        <v>0</v>
      </c>
      <c r="AK25" s="6">
        <v>0</v>
      </c>
      <c r="AL25" s="6">
        <v>915</v>
      </c>
      <c r="AM25" s="3">
        <v>1006</v>
      </c>
      <c r="AN25" s="3">
        <v>0</v>
      </c>
      <c r="AO25" s="3">
        <v>0</v>
      </c>
      <c r="AP25" s="2">
        <f>SUM(AT25,AV25,AX25,AZ25)</f>
        <v>278</v>
      </c>
      <c r="AQ25" s="2">
        <f>SUM(AU25,AW25,AY25,BA25)</f>
        <v>790</v>
      </c>
      <c r="AR25" s="5">
        <f>SUM(AT25,AV25,AX25)</f>
        <v>273</v>
      </c>
      <c r="AS25" s="1">
        <f>SUM(AU25,AW25,AY25)</f>
        <v>789</v>
      </c>
      <c r="AT25" s="3">
        <v>273</v>
      </c>
      <c r="AU25" s="3">
        <v>789</v>
      </c>
      <c r="AV25" s="3">
        <v>0</v>
      </c>
      <c r="AW25" s="3">
        <v>0</v>
      </c>
      <c r="AX25" s="3">
        <v>0</v>
      </c>
      <c r="AY25" s="3">
        <v>0</v>
      </c>
      <c r="AZ25" s="83">
        <f>SUM(BB25,BD25)</f>
        <v>5</v>
      </c>
      <c r="BA25" s="83">
        <f>SUM(BC25,BE25)</f>
        <v>1</v>
      </c>
      <c r="BB25" s="3">
        <v>5</v>
      </c>
      <c r="BC25" s="3">
        <v>1</v>
      </c>
      <c r="BD25" s="3">
        <v>0</v>
      </c>
      <c r="BE25" s="3">
        <v>0</v>
      </c>
      <c r="BF25" s="6">
        <v>0</v>
      </c>
      <c r="BG25" s="7">
        <v>0</v>
      </c>
      <c r="BH25" s="6">
        <v>0</v>
      </c>
      <c r="BI25" s="38">
        <v>0</v>
      </c>
      <c r="BJ25" s="38">
        <v>119</v>
      </c>
      <c r="BK25" s="35">
        <v>39</v>
      </c>
      <c r="BL25" s="3">
        <v>0</v>
      </c>
      <c r="BM25" s="3">
        <v>0</v>
      </c>
      <c r="BO25" s="35">
        <v>0</v>
      </c>
      <c r="BP25" s="69">
        <v>0</v>
      </c>
      <c r="BQ25" s="69" t="s">
        <v>734</v>
      </c>
      <c r="BR25" s="3">
        <v>0</v>
      </c>
      <c r="BS25" s="3">
        <v>0</v>
      </c>
      <c r="BT25" s="2">
        <f>SUM(BU25,BW25,BX25)</f>
        <v>1002</v>
      </c>
      <c r="BU25" s="35">
        <v>1002</v>
      </c>
      <c r="BV25" s="35">
        <v>0</v>
      </c>
      <c r="BW25" s="35">
        <v>0</v>
      </c>
      <c r="BX25" s="35">
        <v>0</v>
      </c>
      <c r="BY25" s="39">
        <v>0</v>
      </c>
      <c r="BZ25" s="89">
        <f>BT25+BY25</f>
        <v>1002</v>
      </c>
      <c r="CA25" s="82">
        <v>720</v>
      </c>
      <c r="CB25" s="82">
        <f>SUM(CC25,CD25,CE25,CF25,CG25,CH25)</f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3">
        <v>0</v>
      </c>
      <c r="CJ25" s="3" t="s">
        <v>734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6">
        <v>8</v>
      </c>
      <c r="CS25" s="37">
        <f>CT25/1598</f>
        <v>0.33166458072590738</v>
      </c>
      <c r="CT25" s="3">
        <v>530</v>
      </c>
      <c r="CU25" s="3">
        <v>0</v>
      </c>
      <c r="CV25" s="6">
        <v>0</v>
      </c>
      <c r="CW25" s="3">
        <v>2</v>
      </c>
      <c r="CX25" s="3">
        <v>0</v>
      </c>
      <c r="CY25" s="3">
        <v>0</v>
      </c>
      <c r="CZ25" s="40" t="s">
        <v>734</v>
      </c>
      <c r="DA25" s="40" t="s">
        <v>734</v>
      </c>
      <c r="DB25" s="40" t="s">
        <v>734</v>
      </c>
      <c r="DC25" s="40" t="s">
        <v>734</v>
      </c>
      <c r="DD25" s="40" t="s">
        <v>734</v>
      </c>
      <c r="DE25" s="40" t="s">
        <v>734</v>
      </c>
      <c r="DF25" s="40" t="s">
        <v>734</v>
      </c>
      <c r="DG25" s="40" t="s">
        <v>734</v>
      </c>
      <c r="DH25" s="40" t="s">
        <v>734</v>
      </c>
      <c r="DI25" s="96">
        <v>1</v>
      </c>
      <c r="DJ25" s="96">
        <v>1</v>
      </c>
      <c r="DK25" s="39">
        <f>SUM(DM25:DQ25)</f>
        <v>20</v>
      </c>
      <c r="DL25" s="39">
        <v>0</v>
      </c>
      <c r="DM25" s="39">
        <v>0</v>
      </c>
      <c r="DN25" s="39">
        <v>20</v>
      </c>
      <c r="DO25" s="39">
        <v>0</v>
      </c>
      <c r="DP25" s="39">
        <v>0</v>
      </c>
      <c r="DQ25" s="39">
        <v>0</v>
      </c>
      <c r="DR25" s="39">
        <v>160</v>
      </c>
      <c r="DS25" s="39">
        <v>0</v>
      </c>
      <c r="DT25" s="39">
        <v>1</v>
      </c>
      <c r="DU25" s="6">
        <v>0</v>
      </c>
      <c r="DV25" s="6">
        <v>0</v>
      </c>
      <c r="DW25" s="6" t="s">
        <v>734</v>
      </c>
      <c r="DX25" s="3" t="s">
        <v>734</v>
      </c>
      <c r="DY25" s="105"/>
      <c r="DZ25" s="35" t="s">
        <v>734</v>
      </c>
      <c r="EA25" s="35">
        <v>0</v>
      </c>
      <c r="EB25" s="35">
        <v>0</v>
      </c>
      <c r="EC25" s="35">
        <v>720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81">
        <f>SUM(EA25:EK25)</f>
        <v>720</v>
      </c>
      <c r="EM25" s="35">
        <v>0</v>
      </c>
      <c r="EN25" s="35">
        <v>0</v>
      </c>
      <c r="EO25" s="35">
        <v>5</v>
      </c>
      <c r="EP25" s="35">
        <v>3</v>
      </c>
      <c r="EQ25" s="35">
        <v>0</v>
      </c>
      <c r="ER25" s="35">
        <v>0</v>
      </c>
      <c r="ES25" s="35">
        <v>0</v>
      </c>
      <c r="ET25" s="2">
        <f>SUM(EM25:ES25)</f>
        <v>8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2">
        <f>SUM(EU25:FA25)</f>
        <v>0</v>
      </c>
      <c r="FC25" s="2">
        <f>ET25+FB25</f>
        <v>8</v>
      </c>
      <c r="FD25" s="9">
        <v>4</v>
      </c>
      <c r="FE25" s="9">
        <v>4</v>
      </c>
      <c r="FF25" s="9">
        <v>0</v>
      </c>
      <c r="FG25" s="9">
        <v>0</v>
      </c>
      <c r="FH25" s="10">
        <f>SUM(FD25:FG25)</f>
        <v>8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10">
        <f>SUM(FI25:FO25)</f>
        <v>0</v>
      </c>
      <c r="FQ25" s="9">
        <v>0</v>
      </c>
      <c r="FR25" s="9">
        <v>0</v>
      </c>
      <c r="FS25" s="9">
        <v>0</v>
      </c>
      <c r="FT25" s="9">
        <v>0</v>
      </c>
      <c r="FU25" s="9">
        <v>0</v>
      </c>
      <c r="FV25" s="10">
        <f>SUM(FQ25:FU25)</f>
        <v>0</v>
      </c>
      <c r="FW25" s="41">
        <v>0</v>
      </c>
      <c r="FX25" s="41">
        <v>0</v>
      </c>
      <c r="FY25" s="11">
        <f>SUM(FW25:FX25)</f>
        <v>0</v>
      </c>
      <c r="FZ25" s="11">
        <v>0</v>
      </c>
      <c r="GA25" s="10">
        <f>SUM(FZ25,FY25,FV25,FP25)</f>
        <v>0</v>
      </c>
      <c r="GB25" s="41">
        <v>0</v>
      </c>
      <c r="GC25" s="41">
        <v>0</v>
      </c>
      <c r="GD25" s="41">
        <v>1</v>
      </c>
      <c r="GE25" s="41">
        <v>0</v>
      </c>
      <c r="GF25" s="41">
        <v>1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10">
        <f>SUM(GB25:GR25)</f>
        <v>2</v>
      </c>
      <c r="GT25" s="41">
        <v>0</v>
      </c>
      <c r="GU25" s="41">
        <v>0</v>
      </c>
      <c r="GV25" s="41">
        <v>1</v>
      </c>
      <c r="GW25" s="41">
        <v>0</v>
      </c>
      <c r="GX25" s="41">
        <v>1</v>
      </c>
      <c r="GY25" s="41">
        <v>0</v>
      </c>
      <c r="GZ25" s="41">
        <v>0</v>
      </c>
      <c r="HA25" s="41">
        <v>0</v>
      </c>
      <c r="HB25" s="41">
        <v>0</v>
      </c>
      <c r="HC25" s="41">
        <v>0</v>
      </c>
      <c r="HD25" s="41">
        <v>0</v>
      </c>
      <c r="HE25" s="41">
        <v>0</v>
      </c>
      <c r="HF25" s="41">
        <v>0</v>
      </c>
      <c r="HG25" s="41">
        <v>0</v>
      </c>
      <c r="HH25" s="41">
        <v>0</v>
      </c>
      <c r="HI25" s="41">
        <v>0</v>
      </c>
      <c r="HJ25" s="41">
        <v>0</v>
      </c>
      <c r="HK25" s="10">
        <f>SUM(GT25:HJ25)</f>
        <v>2</v>
      </c>
      <c r="HM25" s="90"/>
      <c r="HN25" s="90" t="s">
        <v>734</v>
      </c>
      <c r="HO25" s="90" t="s">
        <v>734</v>
      </c>
      <c r="HP25" s="90" t="s">
        <v>734</v>
      </c>
      <c r="HR25" s="10" t="s">
        <v>734</v>
      </c>
      <c r="HS25" s="90" t="s">
        <v>734</v>
      </c>
      <c r="HT25" s="90" t="s">
        <v>712</v>
      </c>
      <c r="HU25" s="43">
        <v>0</v>
      </c>
      <c r="HV25" s="3">
        <v>0</v>
      </c>
      <c r="HW25" s="3">
        <v>0</v>
      </c>
      <c r="HX25" s="3">
        <v>0</v>
      </c>
      <c r="HY25" s="44">
        <v>0</v>
      </c>
      <c r="HZ25" s="3">
        <v>0</v>
      </c>
      <c r="IA25" s="3">
        <v>0</v>
      </c>
      <c r="IB25" s="3">
        <v>0</v>
      </c>
      <c r="IC25" s="3">
        <v>0</v>
      </c>
      <c r="ID25" s="3">
        <v>0</v>
      </c>
      <c r="IE25" s="3">
        <v>0</v>
      </c>
      <c r="IF25" s="3">
        <v>0</v>
      </c>
      <c r="IG25" s="3">
        <v>0</v>
      </c>
      <c r="IH25" s="3">
        <v>0</v>
      </c>
      <c r="II25" s="3">
        <v>0</v>
      </c>
      <c r="IJ25" s="3">
        <v>0</v>
      </c>
      <c r="IK25" s="3">
        <v>0</v>
      </c>
      <c r="IL25" s="3">
        <v>0</v>
      </c>
      <c r="IM25" s="65">
        <v>0</v>
      </c>
      <c r="IN25" s="65">
        <v>0</v>
      </c>
      <c r="IO25" s="65">
        <v>0</v>
      </c>
      <c r="IP25" s="65">
        <v>0</v>
      </c>
      <c r="IQ25" s="65">
        <v>0</v>
      </c>
      <c r="IR25" s="65">
        <v>0</v>
      </c>
    </row>
    <row r="26" spans="1:252" ht="66" x14ac:dyDescent="0.25">
      <c r="A26" s="1" t="s">
        <v>199</v>
      </c>
      <c r="B26" s="32" t="s">
        <v>272</v>
      </c>
      <c r="C26" s="33" t="s">
        <v>297</v>
      </c>
      <c r="D26" s="33" t="s">
        <v>282</v>
      </c>
      <c r="E26" s="33" t="s">
        <v>298</v>
      </c>
      <c r="F26" s="1" t="s">
        <v>299</v>
      </c>
      <c r="G26" s="1" t="s">
        <v>256</v>
      </c>
      <c r="H26" s="1" t="s">
        <v>204</v>
      </c>
      <c r="I26" s="45">
        <v>1956</v>
      </c>
      <c r="J26" s="1">
        <v>1</v>
      </c>
      <c r="K26" s="3">
        <v>0</v>
      </c>
      <c r="L26" s="3">
        <v>0</v>
      </c>
      <c r="M26" s="3">
        <v>0</v>
      </c>
      <c r="N26" s="4">
        <v>55</v>
      </c>
      <c r="O26" s="4">
        <v>55</v>
      </c>
      <c r="P26" s="3">
        <v>85</v>
      </c>
      <c r="Q26" s="3">
        <v>0</v>
      </c>
      <c r="R26" s="3" t="s">
        <v>712</v>
      </c>
      <c r="S26" s="41">
        <v>3</v>
      </c>
      <c r="T26" s="41">
        <v>0</v>
      </c>
      <c r="U26" s="36">
        <v>87</v>
      </c>
      <c r="V26" s="35">
        <v>22</v>
      </c>
      <c r="W26" s="46">
        <v>400</v>
      </c>
      <c r="X26" s="2"/>
      <c r="Y26" s="2">
        <f>SUM(AC26,AE26)</f>
        <v>4073</v>
      </c>
      <c r="Z26" s="2">
        <f>SUM(AA26,BI26)</f>
        <v>821</v>
      </c>
      <c r="AA26" s="2">
        <f>SUM(AG26,AQ26)</f>
        <v>821</v>
      </c>
      <c r="AB26" s="37">
        <f>AA26/Y26</f>
        <v>0.20157132334888289</v>
      </c>
      <c r="AC26" s="5">
        <f>SUM(AF26,AP26)</f>
        <v>4059</v>
      </c>
      <c r="AD26" s="6">
        <v>821</v>
      </c>
      <c r="AE26" s="6">
        <v>14</v>
      </c>
      <c r="AF26" s="2">
        <f>SUM(AH26,AJ26,AL26,AN26)</f>
        <v>3912</v>
      </c>
      <c r="AG26" s="2">
        <f>SUM(AI26,AK26,AM26,AO26)</f>
        <v>763</v>
      </c>
      <c r="AH26" s="3">
        <v>438</v>
      </c>
      <c r="AI26" s="3">
        <v>14</v>
      </c>
      <c r="AJ26" s="6">
        <v>1292</v>
      </c>
      <c r="AK26" s="6">
        <v>192</v>
      </c>
      <c r="AL26" s="3">
        <v>2182</v>
      </c>
      <c r="AM26" s="3">
        <v>557</v>
      </c>
      <c r="AN26" s="3">
        <v>0</v>
      </c>
      <c r="AO26" s="2">
        <v>0</v>
      </c>
      <c r="AP26" s="2">
        <f>SUM(AT26,AV26,AX26,AZ26)</f>
        <v>147</v>
      </c>
      <c r="AQ26" s="2">
        <f>SUM(AU26,AW26,AY26,BA26)</f>
        <v>58</v>
      </c>
      <c r="AR26" s="1">
        <f>SUM(AT26,AV26,AX26)</f>
        <v>143</v>
      </c>
      <c r="AS26" s="1">
        <f>SUM(AU26,AW26,AY26)</f>
        <v>58</v>
      </c>
      <c r="AT26" s="3">
        <v>143</v>
      </c>
      <c r="AU26" s="3">
        <v>58</v>
      </c>
      <c r="AV26" s="3">
        <v>0</v>
      </c>
      <c r="AW26" s="3">
        <v>0</v>
      </c>
      <c r="AX26" s="3">
        <v>0</v>
      </c>
      <c r="AY26" s="1">
        <v>0</v>
      </c>
      <c r="AZ26" s="83">
        <f>SUM(BB26,BD26)</f>
        <v>4</v>
      </c>
      <c r="BA26" s="83">
        <f>SUM(BC26,BE26)</f>
        <v>0</v>
      </c>
      <c r="BB26" s="3">
        <v>1</v>
      </c>
      <c r="BC26" s="3">
        <v>0</v>
      </c>
      <c r="BD26" s="3">
        <v>3</v>
      </c>
      <c r="BE26" s="6">
        <v>0</v>
      </c>
      <c r="BF26" s="6">
        <v>0</v>
      </c>
      <c r="BG26" s="7">
        <v>0</v>
      </c>
      <c r="BH26" s="6">
        <v>0</v>
      </c>
      <c r="BI26" s="38">
        <v>0</v>
      </c>
      <c r="BJ26" s="38">
        <v>119</v>
      </c>
      <c r="BK26" s="35">
        <v>170</v>
      </c>
      <c r="BL26" s="3">
        <v>0</v>
      </c>
      <c r="BM26" s="3">
        <v>0</v>
      </c>
      <c r="BO26" s="35">
        <v>0</v>
      </c>
      <c r="BP26" s="69">
        <v>0</v>
      </c>
      <c r="BQ26" s="69" t="s">
        <v>734</v>
      </c>
      <c r="BR26" s="3">
        <v>0</v>
      </c>
      <c r="BS26" s="3">
        <v>0</v>
      </c>
      <c r="BT26" s="2">
        <f>SUM(BU26,BW26,BX26)</f>
        <v>594</v>
      </c>
      <c r="BU26" s="35">
        <v>501</v>
      </c>
      <c r="BV26" s="35">
        <v>0</v>
      </c>
      <c r="BW26" s="35">
        <v>0</v>
      </c>
      <c r="BX26" s="35">
        <v>93</v>
      </c>
      <c r="BY26" s="39">
        <v>0</v>
      </c>
      <c r="BZ26" s="89">
        <f>BT26+BY26</f>
        <v>594</v>
      </c>
      <c r="CA26" s="82">
        <v>347</v>
      </c>
      <c r="CB26" s="82">
        <f>SUM(CC26,CD26,CE26,CF26,CG26,CH26)</f>
        <v>550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550</v>
      </c>
      <c r="CI26" s="3">
        <v>6</v>
      </c>
      <c r="CJ26" s="3" t="s">
        <v>734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6">
        <v>6</v>
      </c>
      <c r="CS26" s="37">
        <f>CT26/1598</f>
        <v>0.22090112640801002</v>
      </c>
      <c r="CT26" s="3">
        <v>353</v>
      </c>
      <c r="CU26" s="3">
        <v>0</v>
      </c>
      <c r="CV26" s="6">
        <v>1</v>
      </c>
      <c r="CW26" s="3">
        <v>5</v>
      </c>
      <c r="CX26" s="3">
        <v>0</v>
      </c>
      <c r="CY26" s="3">
        <v>0</v>
      </c>
      <c r="CZ26" s="40" t="s">
        <v>712</v>
      </c>
      <c r="DA26" s="40" t="s">
        <v>734</v>
      </c>
      <c r="DB26" s="40" t="s">
        <v>734</v>
      </c>
      <c r="DC26" s="40" t="s">
        <v>712</v>
      </c>
      <c r="DD26" s="40" t="s">
        <v>712</v>
      </c>
      <c r="DE26" s="40" t="s">
        <v>734</v>
      </c>
      <c r="DF26" s="40" t="s">
        <v>734</v>
      </c>
      <c r="DG26" s="40" t="s">
        <v>734</v>
      </c>
      <c r="DH26" s="40" t="s">
        <v>734</v>
      </c>
      <c r="DI26" s="96">
        <v>2</v>
      </c>
      <c r="DJ26" s="96">
        <v>0</v>
      </c>
      <c r="DK26" s="39">
        <f>SUM(DM26:DQ26)</f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5">
        <v>0</v>
      </c>
      <c r="DU26" s="6">
        <v>0</v>
      </c>
      <c r="DV26" s="6">
        <v>0</v>
      </c>
      <c r="DW26" s="6" t="s">
        <v>734</v>
      </c>
      <c r="DX26" s="3" t="s">
        <v>734</v>
      </c>
      <c r="DY26" s="105"/>
      <c r="DZ26" s="35" t="s">
        <v>734</v>
      </c>
      <c r="EA26" s="35" t="s">
        <v>760</v>
      </c>
      <c r="EB26" s="35">
        <v>0</v>
      </c>
      <c r="EC26" s="35">
        <v>347</v>
      </c>
      <c r="ED26" s="35">
        <v>0</v>
      </c>
      <c r="EE26" s="35">
        <v>0</v>
      </c>
      <c r="EF26" s="35">
        <v>6</v>
      </c>
      <c r="EG26" s="35">
        <v>0</v>
      </c>
      <c r="EH26" s="35">
        <v>0</v>
      </c>
      <c r="EI26" s="35">
        <v>0</v>
      </c>
      <c r="EJ26" s="35">
        <v>350</v>
      </c>
      <c r="EK26" s="35">
        <v>200</v>
      </c>
      <c r="EL26" s="81">
        <f>SUM(EA26:EK26)</f>
        <v>903</v>
      </c>
      <c r="EM26" s="35">
        <v>0</v>
      </c>
      <c r="EN26" s="35">
        <v>0</v>
      </c>
      <c r="EO26" s="35">
        <v>1</v>
      </c>
      <c r="EP26" s="35">
        <v>3</v>
      </c>
      <c r="EQ26" s="35">
        <v>1</v>
      </c>
      <c r="ER26" s="35">
        <v>0</v>
      </c>
      <c r="ES26" s="35">
        <v>0</v>
      </c>
      <c r="ET26" s="2">
        <f>SUM(EM26:ES26)</f>
        <v>5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1</v>
      </c>
      <c r="FB26" s="2">
        <f>SUM(EU26:FA26)</f>
        <v>1</v>
      </c>
      <c r="FC26" s="2">
        <f>ET26+FB26</f>
        <v>6</v>
      </c>
      <c r="FD26" s="9">
        <v>0</v>
      </c>
      <c r="FE26" s="9">
        <v>3</v>
      </c>
      <c r="FF26" s="9">
        <v>2</v>
      </c>
      <c r="FG26" s="9">
        <v>1</v>
      </c>
      <c r="FH26" s="10">
        <f>SUM(FD26:FG26)</f>
        <v>6</v>
      </c>
      <c r="FI26" s="9">
        <v>0</v>
      </c>
      <c r="FJ26" s="9">
        <v>0</v>
      </c>
      <c r="FK26" s="9">
        <v>0</v>
      </c>
      <c r="FL26" s="9">
        <v>0</v>
      </c>
      <c r="FM26" s="9">
        <v>0</v>
      </c>
      <c r="FN26" s="9">
        <v>0</v>
      </c>
      <c r="FO26" s="9">
        <v>0</v>
      </c>
      <c r="FP26" s="10">
        <v>0</v>
      </c>
      <c r="FQ26" s="9">
        <v>0</v>
      </c>
      <c r="FR26" s="9">
        <v>0</v>
      </c>
      <c r="FS26" s="9">
        <v>0</v>
      </c>
      <c r="FT26" s="9">
        <v>0</v>
      </c>
      <c r="FU26" s="9">
        <v>0</v>
      </c>
      <c r="FV26" s="10">
        <f>SUM(FQ26:FU26)</f>
        <v>0</v>
      </c>
      <c r="FW26" s="41">
        <v>0</v>
      </c>
      <c r="FX26" s="41">
        <v>0</v>
      </c>
      <c r="FY26" s="11">
        <f>SUM(FW26:FX26)</f>
        <v>0</v>
      </c>
      <c r="FZ26" s="11">
        <v>0</v>
      </c>
      <c r="GA26" s="10">
        <f>SUM(FZ26,FY26,FV26,FP26)</f>
        <v>0</v>
      </c>
      <c r="GB26" s="41">
        <v>1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1</v>
      </c>
      <c r="GK26" s="41">
        <v>0</v>
      </c>
      <c r="GL26" s="41">
        <v>0</v>
      </c>
      <c r="GM26" s="41">
        <v>1</v>
      </c>
      <c r="GN26" s="41">
        <v>1</v>
      </c>
      <c r="GO26" s="41">
        <v>1</v>
      </c>
      <c r="GP26" s="41">
        <v>0</v>
      </c>
      <c r="GQ26" s="41">
        <v>0</v>
      </c>
      <c r="GR26" s="41">
        <v>0</v>
      </c>
      <c r="GS26" s="10">
        <f>SUM(GB26:GR26)</f>
        <v>5</v>
      </c>
      <c r="GT26" s="41">
        <v>0</v>
      </c>
      <c r="GU26" s="41">
        <v>0</v>
      </c>
      <c r="GV26" s="41">
        <v>1</v>
      </c>
      <c r="GW26" s="41">
        <v>0</v>
      </c>
      <c r="GX26" s="41">
        <v>1</v>
      </c>
      <c r="GY26" s="41">
        <v>0</v>
      </c>
      <c r="GZ26" s="41">
        <v>0</v>
      </c>
      <c r="HA26" s="41">
        <v>0</v>
      </c>
      <c r="HB26" s="41">
        <v>0</v>
      </c>
      <c r="HC26" s="41">
        <v>0</v>
      </c>
      <c r="HD26" s="41">
        <v>0</v>
      </c>
      <c r="HE26" s="41">
        <v>0</v>
      </c>
      <c r="HF26" s="41">
        <v>0</v>
      </c>
      <c r="HG26" s="41">
        <v>0</v>
      </c>
      <c r="HH26" s="41">
        <v>0</v>
      </c>
      <c r="HI26" s="41">
        <v>0</v>
      </c>
      <c r="HJ26" s="41">
        <v>0</v>
      </c>
      <c r="HK26" s="10">
        <f>SUM(GT26:HJ26)</f>
        <v>2</v>
      </c>
      <c r="HL26" s="100" t="s">
        <v>813</v>
      </c>
      <c r="HM26" s="90"/>
      <c r="HN26" s="90" t="s">
        <v>712</v>
      </c>
      <c r="HO26" s="90" t="s">
        <v>712</v>
      </c>
      <c r="HP26" s="90" t="s">
        <v>712</v>
      </c>
      <c r="HQ26" s="10" t="s">
        <v>947</v>
      </c>
      <c r="HR26" s="10" t="s">
        <v>734</v>
      </c>
      <c r="HS26" s="90" t="s">
        <v>712</v>
      </c>
      <c r="HT26" s="90" t="s">
        <v>712</v>
      </c>
      <c r="HU26" s="43">
        <v>0</v>
      </c>
      <c r="HV26" s="3">
        <v>0</v>
      </c>
      <c r="HW26" s="3">
        <v>0</v>
      </c>
      <c r="HX26" s="3">
        <v>0</v>
      </c>
      <c r="HY26" s="44">
        <v>0</v>
      </c>
      <c r="HZ26" s="3">
        <v>0</v>
      </c>
      <c r="IA26" s="3">
        <v>0</v>
      </c>
      <c r="IB26" s="3">
        <v>0</v>
      </c>
      <c r="IC26" s="3">
        <v>0</v>
      </c>
      <c r="ID26" s="3">
        <v>0</v>
      </c>
      <c r="IE26" s="3">
        <v>0</v>
      </c>
      <c r="IF26" s="3">
        <v>0</v>
      </c>
      <c r="IG26" s="3">
        <v>0</v>
      </c>
      <c r="IH26" s="3">
        <v>0</v>
      </c>
      <c r="II26" s="3">
        <v>0</v>
      </c>
      <c r="IJ26" s="3">
        <v>0</v>
      </c>
      <c r="IK26" s="3">
        <v>0</v>
      </c>
      <c r="IL26" s="3">
        <v>0</v>
      </c>
      <c r="IM26" s="65">
        <v>0</v>
      </c>
      <c r="IN26" s="65">
        <v>0</v>
      </c>
      <c r="IO26" s="65">
        <v>0</v>
      </c>
      <c r="IP26" s="65">
        <v>0</v>
      </c>
      <c r="IQ26" s="65">
        <v>0</v>
      </c>
      <c r="IR26" s="65">
        <v>0</v>
      </c>
    </row>
    <row r="27" spans="1:252" ht="40.200000000000003" x14ac:dyDescent="0.3">
      <c r="A27" s="1" t="s">
        <v>199</v>
      </c>
      <c r="B27" s="32" t="s">
        <v>300</v>
      </c>
      <c r="C27" s="33" t="s">
        <v>301</v>
      </c>
      <c r="D27" s="33" t="s">
        <v>267</v>
      </c>
      <c r="E27" s="33" t="s">
        <v>237</v>
      </c>
      <c r="F27" s="1" t="s">
        <v>302</v>
      </c>
      <c r="G27" s="1" t="s">
        <v>256</v>
      </c>
      <c r="H27" s="1" t="s">
        <v>204</v>
      </c>
      <c r="I27" s="45">
        <v>9000</v>
      </c>
      <c r="J27" s="1">
        <v>1</v>
      </c>
      <c r="K27" s="3">
        <v>0</v>
      </c>
      <c r="L27" s="3">
        <v>0</v>
      </c>
      <c r="M27" s="3">
        <v>0</v>
      </c>
      <c r="N27" s="4">
        <v>65</v>
      </c>
      <c r="O27" s="4">
        <v>65</v>
      </c>
      <c r="P27" s="4">
        <v>494</v>
      </c>
      <c r="Q27" s="4">
        <v>0</v>
      </c>
      <c r="R27" s="4" t="s">
        <v>734</v>
      </c>
      <c r="S27" s="41">
        <v>4.5</v>
      </c>
      <c r="T27" s="41">
        <v>0</v>
      </c>
      <c r="U27" s="36">
        <v>165</v>
      </c>
      <c r="V27" s="35">
        <v>30</v>
      </c>
      <c r="W27" s="35">
        <v>2213</v>
      </c>
      <c r="Y27" s="2">
        <f>SUM(AC27,AE27)</f>
        <v>5417</v>
      </c>
      <c r="Z27" s="2">
        <f>SUM(AA27,BI27)</f>
        <v>6552</v>
      </c>
      <c r="AA27" s="2">
        <f>SUM(AG27,AQ27)</f>
        <v>6552</v>
      </c>
      <c r="AB27" s="37">
        <f>AA27/Y27</f>
        <v>1.2095255676573748</v>
      </c>
      <c r="AC27" s="5">
        <f>SUM(AF27,AP27)</f>
        <v>5417</v>
      </c>
      <c r="AD27" s="6">
        <f>SUM(AG27,AQ27,BI27)</f>
        <v>6552</v>
      </c>
      <c r="AE27" s="6">
        <v>0</v>
      </c>
      <c r="AF27" s="2">
        <f>SUM(AH27,AJ27,AL27,AN27)</f>
        <v>5128</v>
      </c>
      <c r="AG27" s="2">
        <f>SUM(AI27,AK27,AM27,AO27)</f>
        <v>6332</v>
      </c>
      <c r="AH27" s="3">
        <v>457</v>
      </c>
      <c r="AI27" s="3">
        <v>381</v>
      </c>
      <c r="AJ27" s="3">
        <v>2166</v>
      </c>
      <c r="AK27" s="6">
        <v>2885</v>
      </c>
      <c r="AL27" s="6">
        <v>1988</v>
      </c>
      <c r="AM27" s="6">
        <v>1940</v>
      </c>
      <c r="AN27" s="3">
        <v>517</v>
      </c>
      <c r="AO27" s="3">
        <v>1126</v>
      </c>
      <c r="AP27" s="2">
        <f>SUM(AT27,AV27,AX27,AZ27)</f>
        <v>289</v>
      </c>
      <c r="AQ27" s="2">
        <f>SUM(AU27,AW27,AY27,BA27)</f>
        <v>220</v>
      </c>
      <c r="AR27" s="1">
        <f>SUM(AT27,AV27,AX27)</f>
        <v>289</v>
      </c>
      <c r="AS27" s="1">
        <f>SUM(AU27,AW27,AY27)</f>
        <v>220</v>
      </c>
      <c r="AT27" s="6">
        <v>289</v>
      </c>
      <c r="AU27" s="3">
        <v>220</v>
      </c>
      <c r="AV27" s="3">
        <v>0</v>
      </c>
      <c r="AW27" s="3">
        <v>0</v>
      </c>
      <c r="AX27" s="3">
        <v>0</v>
      </c>
      <c r="AY27" s="3">
        <v>0</v>
      </c>
      <c r="AZ27" s="83">
        <f>SUM(BB27,BD27)</f>
        <v>0</v>
      </c>
      <c r="BA27" s="83">
        <f>SUM(BC27,BE27)</f>
        <v>0</v>
      </c>
      <c r="BB27" s="3">
        <v>0</v>
      </c>
      <c r="BC27" s="3">
        <v>0</v>
      </c>
      <c r="BD27" s="3">
        <v>0</v>
      </c>
      <c r="BE27" s="3">
        <v>0</v>
      </c>
      <c r="BF27" s="6">
        <v>0</v>
      </c>
      <c r="BG27" s="7">
        <v>0</v>
      </c>
      <c r="BH27" s="6">
        <v>0</v>
      </c>
      <c r="BI27" s="38">
        <v>0</v>
      </c>
      <c r="BJ27" s="38">
        <v>417</v>
      </c>
      <c r="BK27" s="35">
        <v>497</v>
      </c>
      <c r="BL27" s="3">
        <v>0</v>
      </c>
      <c r="BM27" s="3">
        <v>0</v>
      </c>
      <c r="BO27" s="78">
        <v>33</v>
      </c>
      <c r="BP27" s="69">
        <v>0</v>
      </c>
      <c r="BQ27" s="69" t="s">
        <v>734</v>
      </c>
      <c r="BR27" s="3">
        <v>0</v>
      </c>
      <c r="BS27" s="3">
        <v>0</v>
      </c>
      <c r="BT27" s="2">
        <f>SUM(BU27,BW27,BX27)</f>
        <v>2848</v>
      </c>
      <c r="BU27" s="35">
        <v>2715</v>
      </c>
      <c r="BV27" s="35">
        <v>0</v>
      </c>
      <c r="BW27" s="35">
        <v>0</v>
      </c>
      <c r="BX27" s="35">
        <v>133</v>
      </c>
      <c r="BY27" s="39">
        <v>0</v>
      </c>
      <c r="BZ27" s="89">
        <f>BT27+BY27</f>
        <v>2848</v>
      </c>
      <c r="CA27" s="82">
        <v>1474</v>
      </c>
      <c r="CB27" s="82">
        <f>SUM(CC27,CD27,CE27,CF27,CG27,CH27)</f>
        <v>1524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1524</v>
      </c>
      <c r="CI27" s="3">
        <v>0</v>
      </c>
      <c r="CJ27" s="3" t="s">
        <v>734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6">
        <v>15</v>
      </c>
      <c r="CS27" s="37">
        <f>CT27/1598</f>
        <v>0.58823529411764708</v>
      </c>
      <c r="CT27" s="3">
        <v>940</v>
      </c>
      <c r="CU27" s="3">
        <v>0</v>
      </c>
      <c r="CV27" s="6">
        <v>14</v>
      </c>
      <c r="CW27" s="3">
        <v>1</v>
      </c>
      <c r="CX27" s="3">
        <v>0</v>
      </c>
      <c r="CY27" s="3">
        <v>0</v>
      </c>
      <c r="CZ27" s="40" t="s">
        <v>712</v>
      </c>
      <c r="DA27" s="40" t="s">
        <v>712</v>
      </c>
      <c r="DB27" s="40" t="s">
        <v>712</v>
      </c>
      <c r="DC27" s="40" t="s">
        <v>712</v>
      </c>
      <c r="DD27" s="40" t="s">
        <v>734</v>
      </c>
      <c r="DE27" s="40" t="s">
        <v>734</v>
      </c>
      <c r="DF27" s="40" t="s">
        <v>712</v>
      </c>
      <c r="DG27" s="40" t="s">
        <v>712</v>
      </c>
      <c r="DH27" s="40" t="s">
        <v>734</v>
      </c>
      <c r="DI27" s="96">
        <v>5</v>
      </c>
      <c r="DJ27" s="96">
        <v>0</v>
      </c>
      <c r="DK27" s="39">
        <f>SUM(DM27:DQ27)</f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0</v>
      </c>
      <c r="DU27" s="6">
        <v>0</v>
      </c>
      <c r="DV27" s="6">
        <v>0</v>
      </c>
      <c r="DW27" s="6" t="s">
        <v>734</v>
      </c>
      <c r="DX27" s="3" t="s">
        <v>734</v>
      </c>
      <c r="DY27" s="105"/>
      <c r="DZ27" s="35" t="s">
        <v>734</v>
      </c>
      <c r="EA27" s="35">
        <v>0</v>
      </c>
      <c r="EB27" s="35">
        <v>0</v>
      </c>
      <c r="EC27" s="35">
        <v>1429</v>
      </c>
      <c r="ED27" s="35">
        <v>0</v>
      </c>
      <c r="EE27" s="35">
        <v>45</v>
      </c>
      <c r="EF27" s="35">
        <v>0</v>
      </c>
      <c r="EG27" s="35">
        <v>0</v>
      </c>
      <c r="EH27" s="35">
        <v>0</v>
      </c>
      <c r="EI27" s="35">
        <v>0</v>
      </c>
      <c r="EJ27" s="35">
        <v>1500</v>
      </c>
      <c r="EK27" s="35">
        <v>24</v>
      </c>
      <c r="EL27" s="81">
        <f>SUM(EA27:EK27)</f>
        <v>2998</v>
      </c>
      <c r="EM27" s="35">
        <v>0</v>
      </c>
      <c r="EN27" s="35">
        <v>0</v>
      </c>
      <c r="EO27" s="35">
        <v>3</v>
      </c>
      <c r="EP27" s="35">
        <v>0</v>
      </c>
      <c r="EQ27" s="35">
        <v>4</v>
      </c>
      <c r="ER27" s="35">
        <v>5</v>
      </c>
      <c r="ES27" s="35">
        <v>2</v>
      </c>
      <c r="ET27" s="2">
        <f>SUM(EM27:ES27)</f>
        <v>14</v>
      </c>
      <c r="EU27" s="3">
        <v>0</v>
      </c>
      <c r="EV27" s="3">
        <v>1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2">
        <f>SUM(EU27:FA27)</f>
        <v>1</v>
      </c>
      <c r="FC27" s="2">
        <f>ET27+FB27</f>
        <v>15</v>
      </c>
      <c r="FD27" s="9">
        <v>1</v>
      </c>
      <c r="FE27" s="9">
        <v>3</v>
      </c>
      <c r="FF27" s="9">
        <v>3</v>
      </c>
      <c r="FG27" s="9">
        <v>8</v>
      </c>
      <c r="FH27" s="10">
        <f>SUM(FD27:FG27)</f>
        <v>15</v>
      </c>
      <c r="FI27" s="9">
        <v>0</v>
      </c>
      <c r="FJ27" s="9">
        <v>0</v>
      </c>
      <c r="FK27" s="9">
        <v>0</v>
      </c>
      <c r="FL27" s="9">
        <v>0</v>
      </c>
      <c r="FM27" s="9">
        <v>0</v>
      </c>
      <c r="FN27" s="9">
        <v>0</v>
      </c>
      <c r="FO27" s="9">
        <v>0</v>
      </c>
      <c r="FP27" s="10">
        <f>SUM(FI27:FO27)</f>
        <v>0</v>
      </c>
      <c r="FQ27" s="9">
        <v>0</v>
      </c>
      <c r="FR27" s="9">
        <v>0</v>
      </c>
      <c r="FS27" s="9">
        <v>0</v>
      </c>
      <c r="FT27" s="9">
        <v>0</v>
      </c>
      <c r="FU27" s="9">
        <v>0</v>
      </c>
      <c r="FV27" s="10">
        <f>SUM(FQ27:FU27)</f>
        <v>0</v>
      </c>
      <c r="FW27" s="41">
        <v>0</v>
      </c>
      <c r="FX27" s="41">
        <v>0</v>
      </c>
      <c r="FY27" s="11">
        <f>SUM(FW27:FX27)</f>
        <v>0</v>
      </c>
      <c r="FZ27" s="11">
        <v>0</v>
      </c>
      <c r="GA27" s="10">
        <f>SUM(FZ27,FY27,FV27,FP27)</f>
        <v>0</v>
      </c>
      <c r="GB27" s="41">
        <v>1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10">
        <f>SUM(GB27:GR27)</f>
        <v>1</v>
      </c>
      <c r="GT27" s="41">
        <v>0</v>
      </c>
      <c r="GU27" s="41">
        <v>0</v>
      </c>
      <c r="GV27" s="41">
        <v>1</v>
      </c>
      <c r="GW27" s="41">
        <v>0</v>
      </c>
      <c r="GX27" s="41">
        <v>0</v>
      </c>
      <c r="GY27" s="41">
        <v>0</v>
      </c>
      <c r="GZ27" s="41">
        <v>0</v>
      </c>
      <c r="HA27" s="41">
        <v>0</v>
      </c>
      <c r="HB27" s="41">
        <v>0</v>
      </c>
      <c r="HC27" s="41">
        <v>0</v>
      </c>
      <c r="HD27" s="41">
        <v>0</v>
      </c>
      <c r="HE27" s="41">
        <v>0</v>
      </c>
      <c r="HF27" s="41">
        <v>1</v>
      </c>
      <c r="HG27" s="41">
        <v>1</v>
      </c>
      <c r="HH27" s="41">
        <v>0</v>
      </c>
      <c r="HI27" s="41">
        <v>1</v>
      </c>
      <c r="HJ27" s="41">
        <v>0</v>
      </c>
      <c r="HK27" s="10">
        <f>SUM(GT27:HJ27)</f>
        <v>4</v>
      </c>
      <c r="HL27" s="100" t="s">
        <v>738</v>
      </c>
      <c r="HM27" s="92" t="s">
        <v>737</v>
      </c>
      <c r="HN27" s="90" t="s">
        <v>712</v>
      </c>
      <c r="HO27" s="90" t="s">
        <v>712</v>
      </c>
      <c r="HP27" s="90" t="s">
        <v>712</v>
      </c>
      <c r="HQ27" s="10" t="s">
        <v>742</v>
      </c>
      <c r="HR27" s="10" t="s">
        <v>712</v>
      </c>
      <c r="HS27" s="90" t="s">
        <v>712</v>
      </c>
      <c r="HT27" s="90" t="s">
        <v>712</v>
      </c>
      <c r="HU27" s="43">
        <v>0</v>
      </c>
      <c r="HV27" s="3">
        <v>0</v>
      </c>
      <c r="HW27" s="3">
        <v>0</v>
      </c>
      <c r="HX27" s="3">
        <v>0</v>
      </c>
      <c r="HY27" s="44">
        <v>0</v>
      </c>
      <c r="HZ27" s="3">
        <v>0</v>
      </c>
      <c r="IA27" s="3">
        <v>0</v>
      </c>
      <c r="IB27" s="3">
        <v>0</v>
      </c>
      <c r="IC27" s="3">
        <v>0</v>
      </c>
      <c r="ID27" s="3">
        <v>0</v>
      </c>
      <c r="IE27" s="3">
        <v>0</v>
      </c>
      <c r="IF27" s="3">
        <v>0</v>
      </c>
      <c r="IG27" s="3">
        <v>0</v>
      </c>
      <c r="IH27" s="3">
        <v>0</v>
      </c>
      <c r="II27" s="3">
        <v>0</v>
      </c>
      <c r="IJ27" s="3">
        <v>0</v>
      </c>
      <c r="IK27" s="3">
        <v>0</v>
      </c>
      <c r="IL27" s="3">
        <v>0</v>
      </c>
      <c r="IM27" s="65">
        <v>7</v>
      </c>
      <c r="IN27" s="65">
        <v>0</v>
      </c>
      <c r="IO27" s="65">
        <v>0</v>
      </c>
      <c r="IP27" s="65">
        <v>0</v>
      </c>
      <c r="IQ27" s="65">
        <v>0</v>
      </c>
      <c r="IR27" s="65">
        <v>0</v>
      </c>
    </row>
    <row r="28" spans="1:252" ht="26.4" x14ac:dyDescent="0.25">
      <c r="A28" s="1" t="s">
        <v>199</v>
      </c>
      <c r="B28" s="32" t="s">
        <v>300</v>
      </c>
      <c r="C28" s="33" t="s">
        <v>303</v>
      </c>
      <c r="D28" s="33" t="s">
        <v>304</v>
      </c>
      <c r="E28" s="33" t="s">
        <v>254</v>
      </c>
      <c r="F28" s="1" t="s">
        <v>305</v>
      </c>
      <c r="G28" s="1" t="s">
        <v>256</v>
      </c>
      <c r="H28" s="1" t="s">
        <v>306</v>
      </c>
      <c r="I28" s="45">
        <v>17000</v>
      </c>
      <c r="J28" s="1">
        <v>1</v>
      </c>
      <c r="K28" s="3">
        <v>0</v>
      </c>
      <c r="L28" s="3">
        <v>0</v>
      </c>
      <c r="M28" s="3">
        <v>0</v>
      </c>
      <c r="N28" s="4">
        <v>111</v>
      </c>
      <c r="O28" s="4">
        <v>111</v>
      </c>
      <c r="P28" s="4">
        <v>430</v>
      </c>
      <c r="Q28" s="4">
        <v>0</v>
      </c>
      <c r="R28" s="4" t="s">
        <v>712</v>
      </c>
      <c r="S28" s="41">
        <v>9</v>
      </c>
      <c r="T28" s="41">
        <v>0</v>
      </c>
      <c r="U28" s="36">
        <v>465</v>
      </c>
      <c r="V28" s="35">
        <v>56</v>
      </c>
      <c r="W28" s="35">
        <v>7021</v>
      </c>
      <c r="Y28" s="2">
        <f>SUM(AC28,AE28)</f>
        <v>7645</v>
      </c>
      <c r="Z28" s="2">
        <f>SUM(AA28,BI28)</f>
        <v>17983</v>
      </c>
      <c r="AA28" s="2">
        <f>SUM(AG28,AQ28)</f>
        <v>17648</v>
      </c>
      <c r="AB28" s="37">
        <f>AA28/Y28</f>
        <v>2.3084368868541532</v>
      </c>
      <c r="AC28" s="5">
        <f>SUM(AF28,AP28)</f>
        <v>7644</v>
      </c>
      <c r="AD28" s="5">
        <f>SUM(AG28,AQ28,BI28)</f>
        <v>17983</v>
      </c>
      <c r="AE28" s="6">
        <v>1</v>
      </c>
      <c r="AF28" s="2">
        <f>SUM(AH28,AJ28,AL28,AN28)</f>
        <v>6145</v>
      </c>
      <c r="AG28" s="2">
        <f>SUM(AI28,AK28,AM28,AO28)</f>
        <v>14134</v>
      </c>
      <c r="AH28" s="3">
        <v>393</v>
      </c>
      <c r="AI28" s="3">
        <v>527</v>
      </c>
      <c r="AJ28" s="3">
        <v>3007</v>
      </c>
      <c r="AK28" s="6">
        <v>6460</v>
      </c>
      <c r="AL28" s="6">
        <v>2735</v>
      </c>
      <c r="AM28" s="3">
        <v>7134</v>
      </c>
      <c r="AN28" s="3">
        <v>10</v>
      </c>
      <c r="AO28" s="3">
        <v>13</v>
      </c>
      <c r="AP28" s="2">
        <f>SUM(AT28,AV28,AX28,AZ28)</f>
        <v>1499</v>
      </c>
      <c r="AQ28" s="2">
        <f>SUM(AU28,AW28,AY28,BA28)</f>
        <v>3514</v>
      </c>
      <c r="AR28" s="5">
        <f>SUM(AT28,AV28,AX28)</f>
        <v>1489</v>
      </c>
      <c r="AS28" s="1">
        <f>SUM(AU28,AW28,AY28)</f>
        <v>3497</v>
      </c>
      <c r="AT28" s="3">
        <v>974</v>
      </c>
      <c r="AU28" s="3">
        <v>2673</v>
      </c>
      <c r="AV28" s="3">
        <v>513</v>
      </c>
      <c r="AW28" s="3">
        <v>816</v>
      </c>
      <c r="AX28" s="3">
        <v>2</v>
      </c>
      <c r="AY28" s="3">
        <v>8</v>
      </c>
      <c r="AZ28" s="83">
        <f>SUM(BB28,BD28)</f>
        <v>10</v>
      </c>
      <c r="BA28" s="83">
        <f>SUM(BC28,BE28)</f>
        <v>17</v>
      </c>
      <c r="BB28" s="3">
        <v>4</v>
      </c>
      <c r="BC28" s="3">
        <v>6</v>
      </c>
      <c r="BD28" s="3">
        <v>6</v>
      </c>
      <c r="BE28" s="3">
        <v>11</v>
      </c>
      <c r="BF28" s="6">
        <v>0</v>
      </c>
      <c r="BG28" s="71">
        <v>20372</v>
      </c>
      <c r="BH28" s="6">
        <v>53</v>
      </c>
      <c r="BI28" s="38">
        <v>335</v>
      </c>
      <c r="BJ28" s="38">
        <v>870</v>
      </c>
      <c r="BK28" s="35">
        <v>1083</v>
      </c>
      <c r="BL28" s="3">
        <v>2</v>
      </c>
      <c r="BM28" s="35" t="s">
        <v>347</v>
      </c>
      <c r="BN28" s="3" t="s">
        <v>748</v>
      </c>
      <c r="BO28" s="35">
        <v>0</v>
      </c>
      <c r="BP28" s="69">
        <v>75</v>
      </c>
      <c r="BQ28" s="69" t="s">
        <v>712</v>
      </c>
      <c r="BR28" s="3">
        <v>200</v>
      </c>
      <c r="BS28" s="3">
        <v>0</v>
      </c>
      <c r="BT28" s="2">
        <f>SUM(BU28,BW28,BX28)</f>
        <v>9174</v>
      </c>
      <c r="BU28" s="2">
        <v>7167</v>
      </c>
      <c r="BV28" s="35">
        <v>2000</v>
      </c>
      <c r="BW28" s="35">
        <v>110</v>
      </c>
      <c r="BX28" s="35">
        <v>1897</v>
      </c>
      <c r="BY28" s="39">
        <v>1054</v>
      </c>
      <c r="BZ28" s="89">
        <f>BT28+BY28</f>
        <v>10228</v>
      </c>
      <c r="CA28" s="82">
        <v>5690</v>
      </c>
      <c r="CB28" s="82">
        <f>SUM(CC28,CD28,CE28,CF28,CG28,CH28)</f>
        <v>5198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5198</v>
      </c>
      <c r="CI28" s="3">
        <v>429</v>
      </c>
      <c r="CJ28" s="3" t="s">
        <v>734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17</v>
      </c>
      <c r="CS28" s="37">
        <f>CT28/1598</f>
        <v>0.78535669586983725</v>
      </c>
      <c r="CT28" s="3">
        <v>1255</v>
      </c>
      <c r="CU28" s="3">
        <v>0</v>
      </c>
      <c r="CV28" s="6">
        <v>73</v>
      </c>
      <c r="CW28" s="3">
        <v>4</v>
      </c>
      <c r="CX28" s="3">
        <v>1</v>
      </c>
      <c r="CY28" s="3">
        <v>1</v>
      </c>
      <c r="CZ28" s="40" t="s">
        <v>734</v>
      </c>
      <c r="DA28" s="40" t="s">
        <v>712</v>
      </c>
      <c r="DB28" s="40" t="s">
        <v>712</v>
      </c>
      <c r="DC28" s="40" t="s">
        <v>734</v>
      </c>
      <c r="DD28" s="40" t="s">
        <v>712</v>
      </c>
      <c r="DE28" s="40" t="s">
        <v>712</v>
      </c>
      <c r="DF28" s="40" t="s">
        <v>734</v>
      </c>
      <c r="DG28" s="40" t="s">
        <v>712</v>
      </c>
      <c r="DH28" s="40" t="s">
        <v>734</v>
      </c>
      <c r="DI28" s="96">
        <v>1</v>
      </c>
      <c r="DJ28" s="96">
        <v>0</v>
      </c>
      <c r="DK28" s="39">
        <f>SUM(DM28:DQ28)</f>
        <v>7</v>
      </c>
      <c r="DL28" s="39">
        <v>0</v>
      </c>
      <c r="DM28" s="39">
        <v>3</v>
      </c>
      <c r="DN28" s="39">
        <v>4</v>
      </c>
      <c r="DO28" s="39">
        <v>0</v>
      </c>
      <c r="DP28" s="39">
        <v>0</v>
      </c>
      <c r="DQ28" s="39">
        <v>0</v>
      </c>
      <c r="DR28" s="39">
        <v>197</v>
      </c>
      <c r="DS28" s="39">
        <v>0</v>
      </c>
      <c r="DT28" s="39">
        <v>0</v>
      </c>
      <c r="DU28" s="6">
        <v>0</v>
      </c>
      <c r="DV28" s="6">
        <v>0</v>
      </c>
      <c r="DW28" s="6" t="s">
        <v>734</v>
      </c>
      <c r="DX28" s="3" t="s">
        <v>712</v>
      </c>
      <c r="DY28" s="105"/>
      <c r="DZ28" s="35" t="s">
        <v>734</v>
      </c>
      <c r="EA28" s="35">
        <v>0</v>
      </c>
      <c r="EB28" s="35">
        <v>0</v>
      </c>
      <c r="EC28" s="35">
        <v>2190</v>
      </c>
      <c r="ED28" s="35">
        <v>3500</v>
      </c>
      <c r="EE28" s="35">
        <v>0</v>
      </c>
      <c r="EF28" s="35">
        <v>0</v>
      </c>
      <c r="EG28" s="35">
        <v>87</v>
      </c>
      <c r="EH28" s="35">
        <v>342</v>
      </c>
      <c r="EI28" s="35">
        <v>0</v>
      </c>
      <c r="EJ28" s="35">
        <v>4707</v>
      </c>
      <c r="EK28" s="35">
        <v>491</v>
      </c>
      <c r="EL28" s="81">
        <f>SUM(EA28:EK28)</f>
        <v>11317</v>
      </c>
      <c r="EM28" s="35">
        <v>0</v>
      </c>
      <c r="EN28" s="35">
        <v>0</v>
      </c>
      <c r="EO28" s="35">
        <v>0</v>
      </c>
      <c r="EP28" s="35">
        <v>1</v>
      </c>
      <c r="EQ28" s="35">
        <v>5</v>
      </c>
      <c r="ER28" s="35">
        <v>5</v>
      </c>
      <c r="ES28" s="35">
        <v>5</v>
      </c>
      <c r="ET28" s="2">
        <f>SUM(EM28:ES28)</f>
        <v>16</v>
      </c>
      <c r="EU28" s="3">
        <v>1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2">
        <f>SUM(EU28:FA28)</f>
        <v>1</v>
      </c>
      <c r="FC28" s="2">
        <f>ET28+FB28</f>
        <v>17</v>
      </c>
      <c r="FD28" s="9">
        <v>1</v>
      </c>
      <c r="FE28" s="9">
        <v>4</v>
      </c>
      <c r="FF28" s="9">
        <v>12</v>
      </c>
      <c r="FG28" s="9">
        <v>0</v>
      </c>
      <c r="FH28" s="10">
        <f>SUM(FD28:FG28)</f>
        <v>17</v>
      </c>
      <c r="FI28" s="9">
        <v>1</v>
      </c>
      <c r="FJ28" s="9">
        <v>0</v>
      </c>
      <c r="FK28" s="9">
        <v>2</v>
      </c>
      <c r="FL28" s="9">
        <v>1</v>
      </c>
      <c r="FM28" s="9">
        <v>1</v>
      </c>
      <c r="FN28" s="9">
        <v>2</v>
      </c>
      <c r="FO28" s="9">
        <v>0</v>
      </c>
      <c r="FP28" s="10">
        <f>SUM(FI28:FO28)</f>
        <v>7</v>
      </c>
      <c r="FQ28" s="9">
        <v>0</v>
      </c>
      <c r="FR28" s="9">
        <v>0</v>
      </c>
      <c r="FS28" s="9">
        <v>0</v>
      </c>
      <c r="FT28" s="9">
        <v>0</v>
      </c>
      <c r="FU28" s="9">
        <v>0</v>
      </c>
      <c r="FV28" s="10">
        <f>SUM(FQ28:FU28)</f>
        <v>0</v>
      </c>
      <c r="FW28" s="41">
        <v>0</v>
      </c>
      <c r="FX28" s="41">
        <v>0</v>
      </c>
      <c r="FY28" s="11">
        <f>SUM(FW28:FX28)</f>
        <v>0</v>
      </c>
      <c r="FZ28" s="11">
        <v>0</v>
      </c>
      <c r="GA28" s="10">
        <f>SUM(FZ28,FY28,FV28,FP28)</f>
        <v>7</v>
      </c>
      <c r="GB28" s="41">
        <v>1</v>
      </c>
      <c r="GC28" s="41">
        <v>0</v>
      </c>
      <c r="GD28" s="41">
        <v>0</v>
      </c>
      <c r="GE28" s="41">
        <v>0</v>
      </c>
      <c r="GF28" s="41">
        <v>1</v>
      </c>
      <c r="GG28" s="41">
        <v>0</v>
      </c>
      <c r="GH28" s="41">
        <v>0</v>
      </c>
      <c r="GI28" s="41">
        <v>0</v>
      </c>
      <c r="GJ28" s="41">
        <v>1</v>
      </c>
      <c r="GK28" s="41">
        <v>0</v>
      </c>
      <c r="GL28" s="41">
        <v>0</v>
      </c>
      <c r="GM28" s="41">
        <v>0</v>
      </c>
      <c r="GN28" s="41">
        <v>1</v>
      </c>
      <c r="GO28" s="41">
        <v>0</v>
      </c>
      <c r="GP28" s="41">
        <v>0</v>
      </c>
      <c r="GQ28" s="41">
        <v>1</v>
      </c>
      <c r="GR28" s="41">
        <v>0</v>
      </c>
      <c r="GS28" s="10">
        <f>SUM(GB28:GR28)</f>
        <v>5</v>
      </c>
      <c r="GT28" s="41">
        <v>0</v>
      </c>
      <c r="GU28" s="41">
        <v>0</v>
      </c>
      <c r="GV28" s="41">
        <v>1</v>
      </c>
      <c r="GW28" s="41">
        <v>0</v>
      </c>
      <c r="GX28" s="41">
        <v>0</v>
      </c>
      <c r="GY28" s="41">
        <v>0</v>
      </c>
      <c r="GZ28" s="41">
        <v>0</v>
      </c>
      <c r="HA28" s="41">
        <v>0</v>
      </c>
      <c r="HB28" s="41">
        <v>0</v>
      </c>
      <c r="HC28" s="41">
        <v>0</v>
      </c>
      <c r="HD28" s="41">
        <v>0</v>
      </c>
      <c r="HE28" s="41">
        <v>0</v>
      </c>
      <c r="HF28" s="41">
        <v>0</v>
      </c>
      <c r="HG28" s="41">
        <v>0</v>
      </c>
      <c r="HH28" s="41">
        <v>0</v>
      </c>
      <c r="HI28" s="41">
        <v>0</v>
      </c>
      <c r="HJ28" s="41">
        <v>0</v>
      </c>
      <c r="HK28" s="10">
        <f>SUM(GT28:HJ28)</f>
        <v>1</v>
      </c>
      <c r="HL28" s="100" t="s">
        <v>844</v>
      </c>
      <c r="HM28" s="90" t="s">
        <v>845</v>
      </c>
      <c r="HN28" s="90" t="s">
        <v>712</v>
      </c>
      <c r="HO28" s="90" t="s">
        <v>712</v>
      </c>
      <c r="HP28" s="90" t="s">
        <v>712</v>
      </c>
      <c r="HQ28" s="10" t="s">
        <v>742</v>
      </c>
      <c r="HR28" s="10" t="s">
        <v>712</v>
      </c>
      <c r="HS28" s="90" t="s">
        <v>712</v>
      </c>
      <c r="HT28" s="90" t="s">
        <v>712</v>
      </c>
      <c r="HU28" s="43">
        <v>0</v>
      </c>
      <c r="HV28" s="3">
        <v>0</v>
      </c>
      <c r="HW28" s="3">
        <v>0</v>
      </c>
      <c r="HX28" s="3">
        <v>0</v>
      </c>
      <c r="HY28" s="44">
        <v>0</v>
      </c>
      <c r="HZ28" s="3">
        <v>0</v>
      </c>
      <c r="IA28" s="3">
        <v>2</v>
      </c>
      <c r="IB28" s="3">
        <v>1</v>
      </c>
      <c r="IC28" s="3">
        <v>0</v>
      </c>
      <c r="ID28" s="3">
        <v>0</v>
      </c>
      <c r="IE28" s="3">
        <v>0</v>
      </c>
      <c r="IF28" s="3">
        <v>0</v>
      </c>
      <c r="IG28" s="3">
        <v>0</v>
      </c>
      <c r="IH28" s="3">
        <v>0</v>
      </c>
      <c r="II28" s="3">
        <v>0</v>
      </c>
      <c r="IJ28" s="3">
        <v>0</v>
      </c>
      <c r="IK28" s="3">
        <v>0</v>
      </c>
      <c r="IL28" s="3">
        <v>0</v>
      </c>
      <c r="IM28" s="65">
        <v>4</v>
      </c>
      <c r="IN28" s="65">
        <v>0</v>
      </c>
      <c r="IO28" s="65">
        <v>0</v>
      </c>
      <c r="IP28" s="65">
        <v>1</v>
      </c>
      <c r="IQ28" s="65">
        <v>0</v>
      </c>
      <c r="IR28" s="65">
        <v>3</v>
      </c>
    </row>
    <row r="29" spans="1:252" ht="66" x14ac:dyDescent="0.25">
      <c r="A29" s="1" t="s">
        <v>199</v>
      </c>
      <c r="B29" s="32" t="s">
        <v>300</v>
      </c>
      <c r="C29" s="33" t="s">
        <v>307</v>
      </c>
      <c r="D29" s="33" t="s">
        <v>308</v>
      </c>
      <c r="E29" s="33" t="s">
        <v>309</v>
      </c>
      <c r="F29" s="1" t="s">
        <v>310</v>
      </c>
      <c r="G29" s="1" t="s">
        <v>256</v>
      </c>
      <c r="H29" s="1" t="s">
        <v>204</v>
      </c>
      <c r="I29" s="45">
        <v>34281</v>
      </c>
      <c r="J29" s="1">
        <v>1</v>
      </c>
      <c r="K29" s="3">
        <v>0</v>
      </c>
      <c r="L29" s="3">
        <v>0</v>
      </c>
      <c r="M29" s="3">
        <v>0</v>
      </c>
      <c r="N29" s="36">
        <v>100</v>
      </c>
      <c r="O29" s="36">
        <v>100</v>
      </c>
      <c r="P29" s="4">
        <v>167</v>
      </c>
      <c r="Q29" s="4">
        <v>0</v>
      </c>
      <c r="R29" s="4" t="s">
        <v>712</v>
      </c>
      <c r="S29" s="41">
        <v>7</v>
      </c>
      <c r="T29" s="41">
        <v>0</v>
      </c>
      <c r="U29" s="36">
        <v>401</v>
      </c>
      <c r="V29" s="35">
        <v>120</v>
      </c>
      <c r="W29" s="35">
        <v>2877</v>
      </c>
      <c r="Y29" s="2">
        <f>SUM(AC29,AE29)</f>
        <v>6088</v>
      </c>
      <c r="Z29" s="2">
        <f>SUM(AA29,BI29)</f>
        <v>9808</v>
      </c>
      <c r="AA29" s="2">
        <f>SUM(AG29,AQ29)</f>
        <v>9808</v>
      </c>
      <c r="AB29" s="37">
        <f>AA29/Y29</f>
        <v>1.6110381077529565</v>
      </c>
      <c r="AC29" s="5">
        <f>SUM(AF29,AP29)</f>
        <v>6088</v>
      </c>
      <c r="AD29" s="5">
        <f>SUM(AG29,AQ29,BI29)</f>
        <v>9808</v>
      </c>
      <c r="AE29" s="6">
        <v>0</v>
      </c>
      <c r="AF29" s="2">
        <f>SUM(AH29,AJ29,AL29,AN29)</f>
        <v>5276</v>
      </c>
      <c r="AG29" s="2">
        <f>SUM(AI29,AK29,AM29,AO29)</f>
        <v>8434</v>
      </c>
      <c r="AH29" s="3">
        <v>634</v>
      </c>
      <c r="AI29" s="3">
        <v>727</v>
      </c>
      <c r="AJ29" s="3">
        <v>1611</v>
      </c>
      <c r="AK29" s="6">
        <v>3038</v>
      </c>
      <c r="AL29" s="6">
        <v>3020</v>
      </c>
      <c r="AM29" s="3">
        <v>4648</v>
      </c>
      <c r="AN29" s="3">
        <v>11</v>
      </c>
      <c r="AO29" s="3">
        <v>21</v>
      </c>
      <c r="AP29" s="2">
        <f>SUM(AT29,AV29,AX29,AZ29)</f>
        <v>812</v>
      </c>
      <c r="AQ29" s="2">
        <f>SUM(AU29,AW29,AY29,BA29)</f>
        <v>1374</v>
      </c>
      <c r="AR29" s="5">
        <f>SUM(AT29,AV29,AX29)</f>
        <v>812</v>
      </c>
      <c r="AS29" s="1">
        <f>SUM(AU29,AW29,AY29)</f>
        <v>1374</v>
      </c>
      <c r="AT29" s="3">
        <v>811</v>
      </c>
      <c r="AU29" s="3">
        <v>1372</v>
      </c>
      <c r="AV29" s="3">
        <v>1</v>
      </c>
      <c r="AW29" s="3">
        <v>2</v>
      </c>
      <c r="AX29" s="3">
        <v>0</v>
      </c>
      <c r="AY29" s="3">
        <v>0</v>
      </c>
      <c r="AZ29" s="83">
        <f>SUM(BB29,BD29)</f>
        <v>0</v>
      </c>
      <c r="BA29" s="83">
        <f>SUM(BC29,BE29)</f>
        <v>0</v>
      </c>
      <c r="BB29" s="3">
        <v>0</v>
      </c>
      <c r="BC29" s="3">
        <v>0</v>
      </c>
      <c r="BD29" s="3">
        <v>0</v>
      </c>
      <c r="BE29" s="3">
        <v>0</v>
      </c>
      <c r="BF29" s="6">
        <v>0</v>
      </c>
      <c r="BG29" s="7">
        <v>0</v>
      </c>
      <c r="BH29" s="6">
        <v>0</v>
      </c>
      <c r="BI29" s="38">
        <v>0</v>
      </c>
      <c r="BJ29" s="38">
        <v>567</v>
      </c>
      <c r="BK29" s="35">
        <v>913</v>
      </c>
      <c r="BL29" s="3">
        <v>0</v>
      </c>
      <c r="BM29" s="3">
        <v>0</v>
      </c>
      <c r="BO29" s="35">
        <v>0</v>
      </c>
      <c r="BP29" s="69">
        <v>0</v>
      </c>
      <c r="BQ29" s="69" t="s">
        <v>734</v>
      </c>
      <c r="BR29" s="3">
        <v>0</v>
      </c>
      <c r="BS29" s="3">
        <v>0</v>
      </c>
      <c r="BT29" s="2">
        <f>SUM(BU29,BW29,BX29)</f>
        <v>6243</v>
      </c>
      <c r="BU29" s="35">
        <v>5135</v>
      </c>
      <c r="BV29" s="35">
        <v>0</v>
      </c>
      <c r="BW29" s="35">
        <v>0</v>
      </c>
      <c r="BX29" s="35">
        <v>1108</v>
      </c>
      <c r="BY29" s="39">
        <v>741</v>
      </c>
      <c r="BZ29" s="89">
        <f>BT29+BY29</f>
        <v>6984</v>
      </c>
      <c r="CA29" s="82">
        <v>2040</v>
      </c>
      <c r="CB29" s="82">
        <f>SUM(CC29,CD29,CE29,CF29,CG29,CH29)</f>
        <v>5000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5000</v>
      </c>
      <c r="CI29" s="3">
        <v>347</v>
      </c>
      <c r="CJ29" s="3" t="s">
        <v>734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6">
        <v>11</v>
      </c>
      <c r="CS29" s="37">
        <f>CT29/1598</f>
        <v>0.81414267834793497</v>
      </c>
      <c r="CT29" s="35">
        <v>1301</v>
      </c>
      <c r="CU29" s="3">
        <v>0</v>
      </c>
      <c r="CV29" s="6">
        <v>2</v>
      </c>
      <c r="CW29" s="3">
        <v>3</v>
      </c>
      <c r="CX29" s="3">
        <v>1</v>
      </c>
      <c r="CY29" s="3">
        <v>0</v>
      </c>
      <c r="CZ29" s="40" t="s">
        <v>712</v>
      </c>
      <c r="DA29" s="40" t="s">
        <v>712</v>
      </c>
      <c r="DB29" s="40" t="s">
        <v>712</v>
      </c>
      <c r="DC29" s="40" t="s">
        <v>712</v>
      </c>
      <c r="DD29" s="40" t="s">
        <v>712</v>
      </c>
      <c r="DE29" s="40" t="s">
        <v>734</v>
      </c>
      <c r="DF29" s="40" t="s">
        <v>734</v>
      </c>
      <c r="DG29" s="40" t="s">
        <v>734</v>
      </c>
      <c r="DH29" s="40" t="s">
        <v>712</v>
      </c>
      <c r="DI29" s="96">
        <v>2</v>
      </c>
      <c r="DJ29" s="96">
        <v>1</v>
      </c>
      <c r="DK29" s="39">
        <f>SUM(DM29:DQ29)</f>
        <v>21</v>
      </c>
      <c r="DL29" s="39">
        <v>0</v>
      </c>
      <c r="DM29" s="39">
        <v>12</v>
      </c>
      <c r="DN29" s="39">
        <v>6</v>
      </c>
      <c r="DO29" s="39">
        <v>3</v>
      </c>
      <c r="DP29" s="39">
        <v>0</v>
      </c>
      <c r="DQ29" s="39">
        <v>0</v>
      </c>
      <c r="DR29" s="39">
        <v>350</v>
      </c>
      <c r="DS29" s="39">
        <v>0</v>
      </c>
      <c r="DT29" s="39">
        <v>0</v>
      </c>
      <c r="DU29" s="6">
        <v>0</v>
      </c>
      <c r="DV29" s="6">
        <v>0</v>
      </c>
      <c r="DW29" s="6" t="s">
        <v>734</v>
      </c>
      <c r="DX29" s="3" t="s">
        <v>734</v>
      </c>
      <c r="DY29" s="105"/>
      <c r="DZ29" s="35" t="s">
        <v>712</v>
      </c>
      <c r="EA29" s="35">
        <v>0</v>
      </c>
      <c r="EB29" s="35">
        <v>2040</v>
      </c>
      <c r="EC29" s="35">
        <v>0</v>
      </c>
      <c r="ED29" s="35">
        <v>0</v>
      </c>
      <c r="EE29" s="35">
        <v>0</v>
      </c>
      <c r="EF29" s="35">
        <v>0</v>
      </c>
      <c r="EG29" s="35">
        <v>207</v>
      </c>
      <c r="EH29" s="35">
        <v>140</v>
      </c>
      <c r="EI29" s="35">
        <v>0</v>
      </c>
      <c r="EJ29" s="35">
        <v>5000</v>
      </c>
      <c r="EK29" s="35">
        <v>0</v>
      </c>
      <c r="EL29" s="81">
        <f>SUM(EA29:EK29)</f>
        <v>7387</v>
      </c>
      <c r="EM29" s="35">
        <v>1</v>
      </c>
      <c r="EN29" s="35">
        <v>1</v>
      </c>
      <c r="EO29" s="35">
        <v>0</v>
      </c>
      <c r="EP29" s="35">
        <v>1</v>
      </c>
      <c r="EQ29" s="35">
        <v>3</v>
      </c>
      <c r="ER29" s="35">
        <v>3</v>
      </c>
      <c r="ES29" s="35">
        <v>1</v>
      </c>
      <c r="ET29" s="2">
        <f>SUM(EM29:ES29)</f>
        <v>10</v>
      </c>
      <c r="EU29" s="3">
        <v>0</v>
      </c>
      <c r="EV29" s="3">
        <v>0</v>
      </c>
      <c r="EW29" s="3">
        <v>0</v>
      </c>
      <c r="EX29" s="3">
        <v>1</v>
      </c>
      <c r="EY29" s="3">
        <v>0</v>
      </c>
      <c r="EZ29" s="3">
        <v>0</v>
      </c>
      <c r="FA29" s="3">
        <v>0</v>
      </c>
      <c r="FB29" s="2">
        <f>SUM(EU29:FA29)</f>
        <v>1</v>
      </c>
      <c r="FC29" s="2">
        <f>ET29+FB29</f>
        <v>11</v>
      </c>
      <c r="FD29" s="9">
        <v>3</v>
      </c>
      <c r="FE29" s="9">
        <v>2</v>
      </c>
      <c r="FF29" s="9">
        <v>4</v>
      </c>
      <c r="FG29" s="9">
        <v>2</v>
      </c>
      <c r="FH29" s="10">
        <f>SUM(FD29:FG29)</f>
        <v>11</v>
      </c>
      <c r="FI29" s="9">
        <v>0</v>
      </c>
      <c r="FJ29" s="9">
        <v>0</v>
      </c>
      <c r="FK29" s="9">
        <v>12</v>
      </c>
      <c r="FL29" s="9">
        <v>1</v>
      </c>
      <c r="FM29" s="9">
        <v>0</v>
      </c>
      <c r="FN29" s="9">
        <v>0</v>
      </c>
      <c r="FO29" s="9">
        <v>5</v>
      </c>
      <c r="FP29" s="10">
        <f>SUM(FI29:FO29)</f>
        <v>18</v>
      </c>
      <c r="FQ29" s="9">
        <v>1</v>
      </c>
      <c r="FR29" s="9">
        <v>0</v>
      </c>
      <c r="FS29" s="9">
        <v>1</v>
      </c>
      <c r="FT29" s="9">
        <v>0</v>
      </c>
      <c r="FU29" s="9">
        <v>1</v>
      </c>
      <c r="FV29" s="10">
        <f>SUM(FQ29:FU29)</f>
        <v>3</v>
      </c>
      <c r="FW29" s="41">
        <v>0</v>
      </c>
      <c r="FX29" s="41">
        <v>0</v>
      </c>
      <c r="FY29" s="11">
        <f>SUM(FW29:FX29)</f>
        <v>0</v>
      </c>
      <c r="FZ29" s="11">
        <v>0</v>
      </c>
      <c r="GA29" s="10">
        <f>SUM(FZ29,FY29,FV29,FP29)</f>
        <v>21</v>
      </c>
      <c r="GB29" s="41">
        <v>1</v>
      </c>
      <c r="GC29" s="41">
        <v>0</v>
      </c>
      <c r="GD29" s="41">
        <v>0</v>
      </c>
      <c r="GE29" s="41">
        <v>0</v>
      </c>
      <c r="GF29" s="41">
        <v>0</v>
      </c>
      <c r="GG29" s="41">
        <v>0</v>
      </c>
      <c r="GH29" s="41">
        <v>0</v>
      </c>
      <c r="GI29" s="41">
        <v>0</v>
      </c>
      <c r="GJ29" s="41">
        <v>0</v>
      </c>
      <c r="GK29" s="41">
        <v>0</v>
      </c>
      <c r="GL29" s="41">
        <v>1</v>
      </c>
      <c r="GM29" s="41">
        <v>0</v>
      </c>
      <c r="GN29" s="41">
        <v>0</v>
      </c>
      <c r="GO29" s="41">
        <v>0</v>
      </c>
      <c r="GP29" s="41">
        <v>0</v>
      </c>
      <c r="GQ29" s="41">
        <v>0</v>
      </c>
      <c r="GR29" s="41">
        <v>0</v>
      </c>
      <c r="GS29" s="10">
        <f>SUM(GB29:GR29)</f>
        <v>2</v>
      </c>
      <c r="GT29" s="41">
        <v>0</v>
      </c>
      <c r="GU29" s="41">
        <v>1</v>
      </c>
      <c r="GV29" s="41">
        <v>1</v>
      </c>
      <c r="GW29" s="41">
        <v>1</v>
      </c>
      <c r="GX29" s="41">
        <v>1</v>
      </c>
      <c r="GY29" s="41">
        <v>0</v>
      </c>
      <c r="GZ29" s="41">
        <v>0</v>
      </c>
      <c r="HA29" s="41">
        <v>1</v>
      </c>
      <c r="HB29" s="41">
        <v>0</v>
      </c>
      <c r="HC29" s="41">
        <v>0</v>
      </c>
      <c r="HD29" s="41">
        <v>0</v>
      </c>
      <c r="HE29" s="41">
        <v>0</v>
      </c>
      <c r="HF29" s="41">
        <v>0</v>
      </c>
      <c r="HG29" s="41">
        <v>0</v>
      </c>
      <c r="HH29" s="41">
        <v>0</v>
      </c>
      <c r="HI29" s="41">
        <v>0</v>
      </c>
      <c r="HJ29" s="41">
        <v>1</v>
      </c>
      <c r="HK29" s="10">
        <f>SUM(GT29:HJ29)</f>
        <v>6</v>
      </c>
      <c r="HL29" s="100" t="s">
        <v>930</v>
      </c>
      <c r="HM29" s="90" t="s">
        <v>931</v>
      </c>
      <c r="HN29" s="90" t="s">
        <v>712</v>
      </c>
      <c r="HO29" s="90" t="s">
        <v>734</v>
      </c>
      <c r="HP29" s="90" t="s">
        <v>734</v>
      </c>
      <c r="HQ29" s="10" t="s">
        <v>932</v>
      </c>
      <c r="HR29" s="10" t="s">
        <v>712</v>
      </c>
      <c r="HS29" s="90" t="s">
        <v>734</v>
      </c>
      <c r="HT29" s="90" t="s">
        <v>712</v>
      </c>
      <c r="HU29" s="43">
        <v>0</v>
      </c>
      <c r="HV29" s="3">
        <v>0</v>
      </c>
      <c r="HW29" s="3">
        <v>0</v>
      </c>
      <c r="HX29" s="3">
        <v>0</v>
      </c>
      <c r="HY29" s="44">
        <v>0</v>
      </c>
      <c r="HZ29" s="3">
        <v>0</v>
      </c>
      <c r="IA29" s="3">
        <v>0</v>
      </c>
      <c r="IB29" s="3">
        <v>0</v>
      </c>
      <c r="IC29" s="3">
        <v>0</v>
      </c>
      <c r="ID29" s="3">
        <v>0</v>
      </c>
      <c r="IE29" s="3">
        <v>0</v>
      </c>
      <c r="IF29" s="3">
        <v>0</v>
      </c>
      <c r="IG29" s="3">
        <v>0</v>
      </c>
      <c r="IH29" s="3">
        <v>0</v>
      </c>
      <c r="II29" s="3">
        <v>0</v>
      </c>
      <c r="IJ29" s="3">
        <v>0</v>
      </c>
      <c r="IK29" s="3">
        <v>0</v>
      </c>
      <c r="IL29" s="3">
        <v>0</v>
      </c>
      <c r="IM29" s="65">
        <v>1</v>
      </c>
      <c r="IN29" s="65">
        <v>0</v>
      </c>
      <c r="IO29" s="65">
        <v>0</v>
      </c>
      <c r="IP29" s="65">
        <v>0</v>
      </c>
      <c r="IQ29" s="65">
        <v>0</v>
      </c>
      <c r="IR29" s="65">
        <v>0</v>
      </c>
    </row>
    <row r="30" spans="1:252" ht="39.6" x14ac:dyDescent="0.25">
      <c r="A30" s="1" t="s">
        <v>199</v>
      </c>
      <c r="B30" s="32" t="s">
        <v>300</v>
      </c>
      <c r="C30" s="33" t="s">
        <v>311</v>
      </c>
      <c r="D30" s="33" t="s">
        <v>312</v>
      </c>
      <c r="E30" s="33" t="s">
        <v>201</v>
      </c>
      <c r="F30" s="1" t="s">
        <v>313</v>
      </c>
      <c r="G30" s="1" t="s">
        <v>256</v>
      </c>
      <c r="H30" s="1" t="s">
        <v>204</v>
      </c>
      <c r="I30" s="45">
        <v>3000</v>
      </c>
      <c r="J30" s="1">
        <v>1</v>
      </c>
      <c r="K30" s="3">
        <v>0</v>
      </c>
      <c r="L30" s="3">
        <v>0</v>
      </c>
      <c r="M30" s="3">
        <v>0</v>
      </c>
      <c r="N30" s="4">
        <v>25</v>
      </c>
      <c r="O30" s="4">
        <v>25</v>
      </c>
      <c r="P30" s="4">
        <v>83</v>
      </c>
      <c r="Q30" s="4">
        <v>0</v>
      </c>
      <c r="R30" s="4" t="s">
        <v>712</v>
      </c>
      <c r="S30" s="41">
        <v>2</v>
      </c>
      <c r="T30" s="41">
        <v>0</v>
      </c>
      <c r="U30" s="36">
        <v>284</v>
      </c>
      <c r="V30" s="35">
        <v>8</v>
      </c>
      <c r="W30" s="35">
        <v>537</v>
      </c>
      <c r="Y30" s="2">
        <f>SUM(AC30,AE30)</f>
        <v>2138</v>
      </c>
      <c r="Z30" s="2">
        <f>SUM(AA30,BI30)</f>
        <v>1018</v>
      </c>
      <c r="AA30" s="2">
        <f>SUM(AG30,AQ30)</f>
        <v>1018</v>
      </c>
      <c r="AB30" s="37">
        <f>AA30/Y30</f>
        <v>0.47614593077642658</v>
      </c>
      <c r="AC30" s="5">
        <v>2138</v>
      </c>
      <c r="AD30" s="5">
        <v>1018</v>
      </c>
      <c r="AE30" s="6">
        <v>0</v>
      </c>
      <c r="AF30" s="2">
        <f>SUM(AH30,AJ30,AL30,AN30)</f>
        <v>1886</v>
      </c>
      <c r="AG30" s="2">
        <f>SUM(AI30,AK30,AM30,AO30)</f>
        <v>997</v>
      </c>
      <c r="AH30" s="3">
        <v>191</v>
      </c>
      <c r="AI30" s="3">
        <v>31</v>
      </c>
      <c r="AJ30" s="3">
        <v>819</v>
      </c>
      <c r="AK30" s="6">
        <v>823</v>
      </c>
      <c r="AL30" s="6">
        <v>836</v>
      </c>
      <c r="AM30" s="3">
        <v>129</v>
      </c>
      <c r="AN30" s="3">
        <v>40</v>
      </c>
      <c r="AO30" s="3">
        <v>14</v>
      </c>
      <c r="AP30" s="2">
        <f>SUM(AT30,AV30,AX30,AZ30)</f>
        <v>252</v>
      </c>
      <c r="AQ30" s="2">
        <f>SUM(AU30,AW30,AY30,BA30)</f>
        <v>21</v>
      </c>
      <c r="AR30" s="5">
        <f>SUM(AT30,AV30,AX30)</f>
        <v>252</v>
      </c>
      <c r="AS30" s="1">
        <f>SUM(AU30,AW30,AY30)</f>
        <v>21</v>
      </c>
      <c r="AT30" s="3">
        <v>252</v>
      </c>
      <c r="AU30" s="3">
        <v>21</v>
      </c>
      <c r="AV30" s="3">
        <v>0</v>
      </c>
      <c r="AW30" s="3">
        <v>0</v>
      </c>
      <c r="AX30" s="3">
        <v>0</v>
      </c>
      <c r="AY30" s="3">
        <v>0</v>
      </c>
      <c r="AZ30" s="83">
        <f>SUM(BB30,BD30)</f>
        <v>0</v>
      </c>
      <c r="BA30" s="83">
        <f>SUM(BC30,BE30)</f>
        <v>0</v>
      </c>
      <c r="BB30" s="3">
        <v>0</v>
      </c>
      <c r="BC30" s="3">
        <v>0</v>
      </c>
      <c r="BD30" s="3">
        <v>0</v>
      </c>
      <c r="BE30" s="3">
        <v>0</v>
      </c>
      <c r="BF30" s="6">
        <v>0</v>
      </c>
      <c r="BG30" s="7">
        <v>0</v>
      </c>
      <c r="BH30" s="6">
        <v>0</v>
      </c>
      <c r="BI30" s="38">
        <v>0</v>
      </c>
      <c r="BJ30" s="38">
        <v>140</v>
      </c>
      <c r="BK30" s="35" t="s">
        <v>347</v>
      </c>
      <c r="BL30" s="3">
        <v>0</v>
      </c>
      <c r="BM30" s="3">
        <v>0</v>
      </c>
      <c r="BO30" s="35">
        <v>0</v>
      </c>
      <c r="BP30" s="69">
        <v>0</v>
      </c>
      <c r="BQ30" s="69" t="s">
        <v>734</v>
      </c>
      <c r="BR30" s="3">
        <v>0</v>
      </c>
      <c r="BS30" s="3">
        <v>0</v>
      </c>
      <c r="BT30" s="2">
        <f>SUM(BU30,BW30,BX30)</f>
        <v>1331</v>
      </c>
      <c r="BU30" s="35">
        <v>1331</v>
      </c>
      <c r="BV30" s="35">
        <v>0</v>
      </c>
      <c r="BW30" s="35">
        <v>0</v>
      </c>
      <c r="BX30" s="35">
        <v>0</v>
      </c>
      <c r="BY30" s="39">
        <v>0</v>
      </c>
      <c r="BZ30" s="89">
        <f>BT30+BY30</f>
        <v>1331</v>
      </c>
      <c r="CA30" s="82">
        <v>255</v>
      </c>
      <c r="CB30" s="82">
        <f>SUM(CC30,CD30,CE30,CF30,CG30,CH30)</f>
        <v>757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757</v>
      </c>
      <c r="CI30" s="3">
        <v>1169</v>
      </c>
      <c r="CJ30" s="3" t="s">
        <v>734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6">
        <v>3</v>
      </c>
      <c r="CS30" s="37">
        <f>CT30/1598</f>
        <v>6.2578222778473094E-2</v>
      </c>
      <c r="CT30" s="35">
        <v>100</v>
      </c>
      <c r="CU30" s="3">
        <v>0</v>
      </c>
      <c r="CV30" s="6">
        <v>0</v>
      </c>
      <c r="CW30" s="3">
        <v>0</v>
      </c>
      <c r="CX30" s="3">
        <v>0</v>
      </c>
      <c r="CY30" s="3">
        <v>0</v>
      </c>
      <c r="CZ30" s="40" t="s">
        <v>734</v>
      </c>
      <c r="DA30" s="40" t="s">
        <v>734</v>
      </c>
      <c r="DB30" s="40" t="s">
        <v>734</v>
      </c>
      <c r="DC30" s="40" t="s">
        <v>734</v>
      </c>
      <c r="DD30" s="40" t="s">
        <v>734</v>
      </c>
      <c r="DE30" s="40" t="s">
        <v>734</v>
      </c>
      <c r="DF30" s="40" t="s">
        <v>734</v>
      </c>
      <c r="DG30" s="40" t="s">
        <v>734</v>
      </c>
      <c r="DH30" s="40" t="s">
        <v>712</v>
      </c>
      <c r="DI30" s="96">
        <v>0</v>
      </c>
      <c r="DJ30" s="96">
        <v>0</v>
      </c>
      <c r="DK30" s="39">
        <f>SUM(DM30:DQ30)</f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6">
        <v>0</v>
      </c>
      <c r="DV30" s="6">
        <v>0</v>
      </c>
      <c r="DW30" s="6" t="s">
        <v>734</v>
      </c>
      <c r="DX30" s="3" t="s">
        <v>734</v>
      </c>
      <c r="DY30" s="105"/>
      <c r="DZ30" s="35" t="s">
        <v>734</v>
      </c>
      <c r="EA30" s="35">
        <v>0</v>
      </c>
      <c r="EB30" s="35">
        <v>0</v>
      </c>
      <c r="EC30" s="35">
        <v>220</v>
      </c>
      <c r="ED30" s="35">
        <v>0</v>
      </c>
      <c r="EE30" s="35">
        <v>35</v>
      </c>
      <c r="EF30" s="35">
        <v>0</v>
      </c>
      <c r="EG30" s="35">
        <v>0</v>
      </c>
      <c r="EH30" s="35">
        <v>1169</v>
      </c>
      <c r="EI30" s="35">
        <v>0</v>
      </c>
      <c r="EJ30" s="35">
        <v>500</v>
      </c>
      <c r="EK30" s="35">
        <v>257</v>
      </c>
      <c r="EL30" s="81">
        <f>SUM(EA30:EK30)</f>
        <v>2181</v>
      </c>
      <c r="EM30" s="35">
        <v>0</v>
      </c>
      <c r="EN30" s="35">
        <v>0</v>
      </c>
      <c r="EO30" s="35">
        <v>0</v>
      </c>
      <c r="EP30" s="35">
        <v>0</v>
      </c>
      <c r="EQ30" s="35">
        <v>3</v>
      </c>
      <c r="ER30" s="35">
        <v>0</v>
      </c>
      <c r="ES30" s="35">
        <v>0</v>
      </c>
      <c r="ET30" s="2">
        <f>SUM(EM30:ES30)</f>
        <v>3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2">
        <f>SUM(EU30:FA30)</f>
        <v>0</v>
      </c>
      <c r="FC30" s="2">
        <f>ET30+FB30</f>
        <v>3</v>
      </c>
      <c r="FD30" s="9">
        <v>0</v>
      </c>
      <c r="FE30" s="9">
        <v>1</v>
      </c>
      <c r="FF30" s="9">
        <v>2</v>
      </c>
      <c r="FG30" s="9">
        <v>0</v>
      </c>
      <c r="FH30" s="10">
        <f>SUM(FD30:FG30)</f>
        <v>3</v>
      </c>
      <c r="FI30" s="9">
        <v>0</v>
      </c>
      <c r="FJ30" s="9">
        <v>0</v>
      </c>
      <c r="FK30" s="9">
        <v>0</v>
      </c>
      <c r="FL30" s="9">
        <v>0</v>
      </c>
      <c r="FM30" s="9">
        <v>0</v>
      </c>
      <c r="FN30" s="9">
        <v>0</v>
      </c>
      <c r="FO30" s="9">
        <v>0</v>
      </c>
      <c r="FP30" s="10">
        <f>SUM(FI30:FO30)</f>
        <v>0</v>
      </c>
      <c r="FQ30" s="9">
        <v>0</v>
      </c>
      <c r="FR30" s="9">
        <v>0</v>
      </c>
      <c r="FS30" s="9">
        <v>0</v>
      </c>
      <c r="FT30" s="9">
        <v>0</v>
      </c>
      <c r="FU30" s="9">
        <v>0</v>
      </c>
      <c r="FV30" s="10">
        <f>SUM(FQ30:FU30)</f>
        <v>0</v>
      </c>
      <c r="FW30" s="41">
        <v>0</v>
      </c>
      <c r="FX30" s="41">
        <v>0</v>
      </c>
      <c r="FY30" s="11">
        <v>0</v>
      </c>
      <c r="FZ30" s="11">
        <v>0</v>
      </c>
      <c r="GA30" s="10">
        <f>SUM(FZ30,FY30,FV30,FP30)</f>
        <v>0</v>
      </c>
      <c r="GB30" s="41">
        <v>0</v>
      </c>
      <c r="GC30" s="41">
        <v>0</v>
      </c>
      <c r="GD30" s="41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1</v>
      </c>
      <c r="GR30" s="41">
        <v>0</v>
      </c>
      <c r="GS30" s="10">
        <f>SUM(GB30:GR30)</f>
        <v>1</v>
      </c>
      <c r="GT30" s="41">
        <v>0</v>
      </c>
      <c r="GU30" s="41">
        <v>0</v>
      </c>
      <c r="GV30" s="41">
        <v>0</v>
      </c>
      <c r="GW30" s="41">
        <v>0</v>
      </c>
      <c r="GX30" s="41">
        <v>0</v>
      </c>
      <c r="GY30" s="41">
        <v>0</v>
      </c>
      <c r="GZ30" s="41">
        <v>0</v>
      </c>
      <c r="HA30" s="41">
        <v>0</v>
      </c>
      <c r="HB30" s="41">
        <v>0</v>
      </c>
      <c r="HC30" s="41">
        <v>0</v>
      </c>
      <c r="HD30" s="41">
        <v>0</v>
      </c>
      <c r="HE30" s="41">
        <v>0</v>
      </c>
      <c r="HF30" s="41">
        <v>0</v>
      </c>
      <c r="HG30" s="41">
        <v>0</v>
      </c>
      <c r="HH30" s="41">
        <v>0</v>
      </c>
      <c r="HI30" s="41">
        <v>0</v>
      </c>
      <c r="HJ30" s="41">
        <v>0</v>
      </c>
      <c r="HK30" s="10">
        <f>SUM(GT30:HJ30)</f>
        <v>0</v>
      </c>
      <c r="HM30" s="90"/>
      <c r="HN30" s="90" t="s">
        <v>734</v>
      </c>
      <c r="HO30" s="90" t="s">
        <v>734</v>
      </c>
      <c r="HP30" s="90" t="s">
        <v>734</v>
      </c>
      <c r="HR30" s="10" t="s">
        <v>734</v>
      </c>
      <c r="HS30" s="90" t="s">
        <v>734</v>
      </c>
      <c r="HT30" s="90" t="s">
        <v>712</v>
      </c>
      <c r="HU30" s="43">
        <v>0</v>
      </c>
      <c r="HV30" s="3">
        <v>0</v>
      </c>
      <c r="HW30" s="3">
        <v>0</v>
      </c>
      <c r="HX30" s="3">
        <v>0</v>
      </c>
      <c r="HY30" s="44">
        <v>0</v>
      </c>
      <c r="HZ30" s="3">
        <v>0</v>
      </c>
      <c r="IA30" s="3">
        <v>0</v>
      </c>
      <c r="IB30" s="3">
        <v>0</v>
      </c>
      <c r="IC30" s="3">
        <v>0</v>
      </c>
      <c r="ID30" s="3">
        <v>0</v>
      </c>
      <c r="IE30" s="3">
        <v>0</v>
      </c>
      <c r="IF30" s="3">
        <v>0</v>
      </c>
      <c r="IG30" s="3">
        <v>0</v>
      </c>
      <c r="IH30" s="3">
        <v>0</v>
      </c>
      <c r="II30" s="3">
        <v>0</v>
      </c>
      <c r="IJ30" s="3">
        <v>0</v>
      </c>
      <c r="IK30" s="3">
        <v>0</v>
      </c>
      <c r="IL30" s="3">
        <v>0</v>
      </c>
      <c r="IM30" s="65">
        <v>0</v>
      </c>
      <c r="IN30" s="65">
        <v>0</v>
      </c>
      <c r="IO30" s="65">
        <v>0</v>
      </c>
      <c r="IP30" s="65">
        <v>0</v>
      </c>
      <c r="IQ30" s="65">
        <v>0</v>
      </c>
      <c r="IR30" s="65">
        <v>0</v>
      </c>
    </row>
    <row r="31" spans="1:252" ht="39.6" x14ac:dyDescent="0.25">
      <c r="A31" s="1" t="s">
        <v>213</v>
      </c>
      <c r="B31" s="32" t="s">
        <v>314</v>
      </c>
      <c r="C31" s="33" t="s">
        <v>318</v>
      </c>
      <c r="D31" s="33" t="s">
        <v>319</v>
      </c>
      <c r="E31" s="33" t="s">
        <v>320</v>
      </c>
      <c r="F31" s="1" t="s">
        <v>321</v>
      </c>
      <c r="G31" s="1" t="s">
        <v>317</v>
      </c>
      <c r="H31" s="1" t="s">
        <v>204</v>
      </c>
      <c r="I31" s="45">
        <v>7587</v>
      </c>
      <c r="J31" s="1">
        <v>1</v>
      </c>
      <c r="K31" s="3">
        <v>0</v>
      </c>
      <c r="L31" s="3">
        <v>0</v>
      </c>
      <c r="M31" s="3">
        <v>0</v>
      </c>
      <c r="N31" s="4">
        <v>52</v>
      </c>
      <c r="O31" s="4">
        <v>52</v>
      </c>
      <c r="P31" s="4">
        <v>39</v>
      </c>
      <c r="Q31" s="4">
        <v>0</v>
      </c>
      <c r="R31" s="4" t="s">
        <v>734</v>
      </c>
      <c r="S31" s="41">
        <v>1</v>
      </c>
      <c r="T31" s="41">
        <v>0</v>
      </c>
      <c r="U31" s="36">
        <v>39</v>
      </c>
      <c r="V31" s="35">
        <v>0</v>
      </c>
      <c r="W31" s="35">
        <v>253</v>
      </c>
      <c r="Y31" s="2">
        <f>SUM(AC31,AE31)</f>
        <v>4455</v>
      </c>
      <c r="Z31" s="2">
        <f>SUM(AA31,BI31)</f>
        <v>1716</v>
      </c>
      <c r="AA31" s="2">
        <f>SUM(AG31,AQ31)</f>
        <v>1716</v>
      </c>
      <c r="AB31" s="37">
        <f>AA31/Y31</f>
        <v>0.38518518518518519</v>
      </c>
      <c r="AC31" s="5">
        <f>SUM(AF31,AP31)</f>
        <v>4455</v>
      </c>
      <c r="AD31" s="5">
        <f>SUM(AG31,AQ31,BI31)</f>
        <v>1716</v>
      </c>
      <c r="AE31" s="6">
        <v>0</v>
      </c>
      <c r="AF31" s="2">
        <f>SUM(AH31,AJ31,AL31,AN31)</f>
        <v>3929</v>
      </c>
      <c r="AG31" s="2">
        <f>SUM(AI31,AK31,AM31,AO31)</f>
        <v>1605</v>
      </c>
      <c r="AH31" s="3">
        <v>480</v>
      </c>
      <c r="AI31" s="3">
        <v>40</v>
      </c>
      <c r="AJ31" s="3">
        <v>1257</v>
      </c>
      <c r="AK31" s="6">
        <v>828</v>
      </c>
      <c r="AL31" s="6">
        <v>2192</v>
      </c>
      <c r="AM31" s="3">
        <v>737</v>
      </c>
      <c r="AN31" s="3">
        <v>0</v>
      </c>
      <c r="AO31" s="3">
        <v>0</v>
      </c>
      <c r="AP31" s="2">
        <f>SUM(AT31,AV31,AX31,AZ31)</f>
        <v>526</v>
      </c>
      <c r="AQ31" s="2">
        <f>SUM(AU31,AW31,AY31,BA31)</f>
        <v>111</v>
      </c>
      <c r="AR31" s="5">
        <f>SUM(AT31,AV31,AX31)</f>
        <v>424</v>
      </c>
      <c r="AS31" s="1">
        <f>SUM(AU31,AW31,AY31)</f>
        <v>55</v>
      </c>
      <c r="AT31" s="3">
        <v>424</v>
      </c>
      <c r="AU31" s="3">
        <v>55</v>
      </c>
      <c r="AV31" s="3">
        <v>0</v>
      </c>
      <c r="AW31" s="3">
        <v>0</v>
      </c>
      <c r="AX31" s="3">
        <v>0</v>
      </c>
      <c r="AY31" s="3">
        <v>0</v>
      </c>
      <c r="AZ31" s="83">
        <f>SUM(BB31,BD31)</f>
        <v>102</v>
      </c>
      <c r="BA31" s="83">
        <f>SUM(BC31,BE31)</f>
        <v>56</v>
      </c>
      <c r="BB31" s="3">
        <v>102</v>
      </c>
      <c r="BC31" s="3">
        <v>56</v>
      </c>
      <c r="BD31" s="3">
        <v>0</v>
      </c>
      <c r="BE31" s="3">
        <v>0</v>
      </c>
      <c r="BF31" s="6">
        <v>0</v>
      </c>
      <c r="BG31" s="7">
        <v>0</v>
      </c>
      <c r="BH31" s="6">
        <v>0</v>
      </c>
      <c r="BI31" s="38">
        <v>0</v>
      </c>
      <c r="BJ31" s="38">
        <v>28</v>
      </c>
      <c r="BK31" s="35">
        <v>0</v>
      </c>
      <c r="BL31" s="3">
        <v>0</v>
      </c>
      <c r="BM31" s="3">
        <v>0</v>
      </c>
      <c r="BO31" s="35">
        <v>0</v>
      </c>
      <c r="BP31" s="69">
        <v>0</v>
      </c>
      <c r="BQ31" s="69" t="s">
        <v>712</v>
      </c>
      <c r="BR31" s="3">
        <v>350</v>
      </c>
      <c r="BS31" s="3">
        <v>0</v>
      </c>
      <c r="BT31" s="2">
        <f>SUM(BU31,BW31,BX31)</f>
        <v>466</v>
      </c>
      <c r="BU31" s="35">
        <v>98</v>
      </c>
      <c r="BV31" s="35">
        <v>0</v>
      </c>
      <c r="BW31" s="35">
        <v>0</v>
      </c>
      <c r="BX31" s="35">
        <v>368</v>
      </c>
      <c r="BY31" s="39">
        <v>0</v>
      </c>
      <c r="BZ31" s="89">
        <f>BT31+BY31</f>
        <v>466</v>
      </c>
      <c r="CB31" s="82">
        <f>SUM(CC31,CD31,CE31,CF31,CG31,CH31)</f>
        <v>497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497</v>
      </c>
      <c r="CI31" s="3">
        <v>0</v>
      </c>
      <c r="CJ31" s="3" t="s">
        <v>734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6">
        <v>6</v>
      </c>
      <c r="CS31" s="37">
        <f>CT31/1598</f>
        <v>0</v>
      </c>
      <c r="CT31" s="3">
        <v>0</v>
      </c>
      <c r="CU31" s="3">
        <v>0</v>
      </c>
      <c r="CV31" s="6">
        <v>0</v>
      </c>
      <c r="CW31" s="3">
        <v>0</v>
      </c>
      <c r="CX31" s="3">
        <v>0</v>
      </c>
      <c r="CY31" s="3">
        <v>0</v>
      </c>
      <c r="CZ31" s="40" t="s">
        <v>734</v>
      </c>
      <c r="DA31" s="40" t="s">
        <v>734</v>
      </c>
      <c r="DB31" s="40" t="s">
        <v>734</v>
      </c>
      <c r="DC31" s="40" t="s">
        <v>734</v>
      </c>
      <c r="DD31" s="40" t="s">
        <v>734</v>
      </c>
      <c r="DE31" s="40" t="s">
        <v>734</v>
      </c>
      <c r="DF31" s="40" t="s">
        <v>734</v>
      </c>
      <c r="DG31" s="40" t="s">
        <v>734</v>
      </c>
      <c r="DH31" s="40" t="s">
        <v>734</v>
      </c>
      <c r="DI31" s="96">
        <v>0</v>
      </c>
      <c r="DJ31" s="96">
        <v>0</v>
      </c>
      <c r="DK31" s="39">
        <f>SUM(DM31:DQ31)</f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0</v>
      </c>
      <c r="DQ31" s="39">
        <v>0</v>
      </c>
      <c r="DR31" s="39">
        <v>0</v>
      </c>
      <c r="DS31" s="39">
        <v>0</v>
      </c>
      <c r="DT31" s="39">
        <v>0</v>
      </c>
      <c r="DU31" s="6">
        <v>0</v>
      </c>
      <c r="DV31" s="6">
        <v>0</v>
      </c>
      <c r="DW31" s="6" t="s">
        <v>734</v>
      </c>
      <c r="DX31" s="6" t="s">
        <v>734</v>
      </c>
      <c r="DY31" s="105"/>
      <c r="DZ31" s="35" t="s">
        <v>734</v>
      </c>
      <c r="EA31" s="35">
        <v>0</v>
      </c>
      <c r="EB31" s="35">
        <v>0</v>
      </c>
      <c r="EC31" s="35">
        <v>270</v>
      </c>
      <c r="ED31" s="35">
        <v>0</v>
      </c>
      <c r="EE31" s="35">
        <v>125</v>
      </c>
      <c r="EF31" s="35">
        <v>0</v>
      </c>
      <c r="EG31" s="35">
        <v>0</v>
      </c>
      <c r="EH31" s="35">
        <v>0</v>
      </c>
      <c r="EI31" s="35">
        <v>0</v>
      </c>
      <c r="EJ31" s="35">
        <v>450</v>
      </c>
      <c r="EK31" s="35">
        <v>47</v>
      </c>
      <c r="EL31" s="81">
        <f>SUM(EA31:EK31)</f>
        <v>892</v>
      </c>
      <c r="EM31" s="35">
        <v>0</v>
      </c>
      <c r="EN31" s="35">
        <v>0</v>
      </c>
      <c r="EO31" s="35">
        <v>0</v>
      </c>
      <c r="EP31" s="35">
        <v>1</v>
      </c>
      <c r="EQ31" s="35">
        <v>0</v>
      </c>
      <c r="ER31" s="35">
        <v>1</v>
      </c>
      <c r="ES31" s="35">
        <v>2</v>
      </c>
      <c r="ET31" s="2">
        <f>SUM(EM31:ES31)</f>
        <v>4</v>
      </c>
      <c r="EU31" s="3">
        <v>0</v>
      </c>
      <c r="EV31" s="3">
        <v>0</v>
      </c>
      <c r="EW31" s="3">
        <v>0</v>
      </c>
      <c r="EX31" s="3">
        <v>0</v>
      </c>
      <c r="EY31" s="3">
        <v>1</v>
      </c>
      <c r="EZ31" s="3">
        <v>1</v>
      </c>
      <c r="FA31" s="3">
        <v>0</v>
      </c>
      <c r="FB31" s="2">
        <f>SUM(EU31:FA31)</f>
        <v>2</v>
      </c>
      <c r="FC31" s="2">
        <f>ET31+FB31</f>
        <v>6</v>
      </c>
      <c r="FD31" s="9">
        <v>2</v>
      </c>
      <c r="FE31" s="9">
        <v>2</v>
      </c>
      <c r="FF31" s="9">
        <v>2</v>
      </c>
      <c r="FG31" s="9">
        <v>0</v>
      </c>
      <c r="FH31" s="10">
        <f>SUM(FD31:FG31)</f>
        <v>6</v>
      </c>
      <c r="FI31" s="9">
        <v>0</v>
      </c>
      <c r="FJ31" s="9">
        <v>0</v>
      </c>
      <c r="FK31" s="9">
        <v>0</v>
      </c>
      <c r="FL31" s="9">
        <v>0</v>
      </c>
      <c r="FM31" s="9">
        <v>0</v>
      </c>
      <c r="FN31" s="9">
        <v>0</v>
      </c>
      <c r="FO31" s="9">
        <v>0</v>
      </c>
      <c r="FP31" s="10">
        <f>SUM(FI31:FO31)</f>
        <v>0</v>
      </c>
      <c r="FQ31" s="9">
        <v>0</v>
      </c>
      <c r="FR31" s="9">
        <v>0</v>
      </c>
      <c r="FS31" s="9">
        <v>0</v>
      </c>
      <c r="FT31" s="9">
        <v>0</v>
      </c>
      <c r="FU31" s="9">
        <v>0</v>
      </c>
      <c r="FV31" s="10">
        <f>SUM(FQ31:FU31)</f>
        <v>0</v>
      </c>
      <c r="FW31" s="41">
        <v>0</v>
      </c>
      <c r="FX31" s="41">
        <v>0</v>
      </c>
      <c r="FY31" s="11">
        <f>SUM(FW31:FX31)</f>
        <v>0</v>
      </c>
      <c r="FZ31" s="11">
        <v>0</v>
      </c>
      <c r="GA31" s="10">
        <f>SUM(FZ31,FY31,FV31,FP31)</f>
        <v>0</v>
      </c>
      <c r="GB31" s="41">
        <v>0</v>
      </c>
      <c r="GC31" s="41">
        <v>0</v>
      </c>
      <c r="GD31" s="41">
        <v>0</v>
      </c>
      <c r="GE31" s="41">
        <v>0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10">
        <f>SUM(GB31:GR31)</f>
        <v>0</v>
      </c>
      <c r="GT31" s="41">
        <v>0</v>
      </c>
      <c r="GU31" s="41">
        <v>0</v>
      </c>
      <c r="GV31" s="41">
        <v>0</v>
      </c>
      <c r="GW31" s="41">
        <v>0</v>
      </c>
      <c r="GX31" s="41">
        <v>0</v>
      </c>
      <c r="GY31" s="41">
        <v>0</v>
      </c>
      <c r="GZ31" s="41">
        <v>0</v>
      </c>
      <c r="HA31" s="41">
        <v>0</v>
      </c>
      <c r="HB31" s="41">
        <v>0</v>
      </c>
      <c r="HC31" s="41">
        <v>0</v>
      </c>
      <c r="HD31" s="41">
        <v>0</v>
      </c>
      <c r="HE31" s="41">
        <v>0</v>
      </c>
      <c r="HF31" s="41">
        <v>0</v>
      </c>
      <c r="HG31" s="41">
        <v>0</v>
      </c>
      <c r="HH31" s="41">
        <v>0</v>
      </c>
      <c r="HI31" s="41">
        <v>0</v>
      </c>
      <c r="HJ31" s="41">
        <v>0</v>
      </c>
      <c r="HK31" s="10">
        <f>SUM(GT31:HJ31)</f>
        <v>0</v>
      </c>
      <c r="HL31" s="103" t="s">
        <v>970</v>
      </c>
      <c r="HM31" s="90"/>
      <c r="HN31" s="90"/>
      <c r="HO31" s="90" t="s">
        <v>734</v>
      </c>
      <c r="HP31" s="90" t="s">
        <v>734</v>
      </c>
      <c r="HR31" s="10" t="s">
        <v>734</v>
      </c>
      <c r="HS31" s="90" t="s">
        <v>734</v>
      </c>
      <c r="HT31" s="90" t="s">
        <v>712</v>
      </c>
      <c r="HU31" s="43">
        <v>0</v>
      </c>
      <c r="HV31" s="3">
        <v>0</v>
      </c>
      <c r="HW31" s="3">
        <v>0</v>
      </c>
      <c r="HX31" s="3">
        <v>0</v>
      </c>
      <c r="HY31" s="44">
        <v>0</v>
      </c>
      <c r="HZ31" s="3">
        <v>0</v>
      </c>
      <c r="IA31" s="3">
        <v>0</v>
      </c>
      <c r="IB31" s="3">
        <v>0</v>
      </c>
      <c r="IC31" s="3">
        <v>0</v>
      </c>
      <c r="ID31" s="3">
        <v>0</v>
      </c>
      <c r="IE31" s="3">
        <v>0</v>
      </c>
      <c r="IF31" s="3">
        <v>0</v>
      </c>
      <c r="IG31" s="3">
        <v>0</v>
      </c>
      <c r="IH31" s="3">
        <v>0</v>
      </c>
      <c r="II31" s="3">
        <v>0</v>
      </c>
      <c r="IJ31" s="3">
        <v>0</v>
      </c>
      <c r="IK31" s="3">
        <v>0</v>
      </c>
      <c r="IL31" s="3">
        <v>0</v>
      </c>
      <c r="IM31" s="65">
        <v>0</v>
      </c>
      <c r="IN31" s="65">
        <v>0</v>
      </c>
      <c r="IO31" s="65">
        <v>0</v>
      </c>
      <c r="IP31" s="65">
        <v>0</v>
      </c>
      <c r="IQ31" s="65">
        <v>0</v>
      </c>
      <c r="IR31" s="65">
        <v>0</v>
      </c>
    </row>
    <row r="32" spans="1:252" ht="52.8" x14ac:dyDescent="0.25">
      <c r="A32" s="1" t="s">
        <v>213</v>
      </c>
      <c r="B32" s="32" t="s">
        <v>314</v>
      </c>
      <c r="C32" s="33" t="s">
        <v>322</v>
      </c>
      <c r="D32" s="33" t="s">
        <v>323</v>
      </c>
      <c r="E32" s="33" t="s">
        <v>324</v>
      </c>
      <c r="F32" s="1" t="s">
        <v>325</v>
      </c>
      <c r="G32" s="1" t="s">
        <v>317</v>
      </c>
      <c r="H32" s="1" t="s">
        <v>204</v>
      </c>
      <c r="I32" s="34">
        <v>1916</v>
      </c>
      <c r="J32" s="1">
        <v>1</v>
      </c>
      <c r="K32" s="3">
        <v>0</v>
      </c>
      <c r="L32" s="3">
        <v>0</v>
      </c>
      <c r="M32" s="3">
        <v>0</v>
      </c>
      <c r="N32" s="4">
        <v>10</v>
      </c>
      <c r="O32" s="4">
        <v>10</v>
      </c>
      <c r="P32" s="4">
        <v>12</v>
      </c>
      <c r="Q32" s="4">
        <v>66</v>
      </c>
      <c r="R32" s="4" t="s">
        <v>712</v>
      </c>
      <c r="S32" s="41">
        <v>1.5</v>
      </c>
      <c r="T32" s="41">
        <v>1</v>
      </c>
      <c r="U32" s="36">
        <v>86</v>
      </c>
      <c r="V32" s="35">
        <v>2</v>
      </c>
      <c r="W32" s="35">
        <v>78</v>
      </c>
      <c r="Y32" s="2">
        <f>SUM(AC32,AE32)</f>
        <v>472</v>
      </c>
      <c r="Z32" s="2">
        <f>SUM(AA32,BI32)</f>
        <v>383</v>
      </c>
      <c r="AA32" s="2">
        <f>SUM(AG32,AQ32)</f>
        <v>383</v>
      </c>
      <c r="AB32" s="37">
        <f>AA32/Y32</f>
        <v>0.81144067796610164</v>
      </c>
      <c r="AC32" s="5">
        <f>SUM(AF32,AP32)</f>
        <v>472</v>
      </c>
      <c r="AD32" s="5">
        <f>SUM(AG32,AQ32,BI32)</f>
        <v>383</v>
      </c>
      <c r="AE32" s="6">
        <v>0</v>
      </c>
      <c r="AF32" s="2">
        <f>SUM(AH32,AJ32,AL32,AN32)</f>
        <v>472</v>
      </c>
      <c r="AG32" s="2">
        <f>SUM(AI32,AK32,AM32,AO32)</f>
        <v>383</v>
      </c>
      <c r="AH32" s="3">
        <v>14</v>
      </c>
      <c r="AI32" s="3">
        <v>5</v>
      </c>
      <c r="AJ32" s="3">
        <v>234</v>
      </c>
      <c r="AK32" s="6">
        <v>130</v>
      </c>
      <c r="AL32" s="6">
        <v>224</v>
      </c>
      <c r="AM32" s="3">
        <v>248</v>
      </c>
      <c r="AN32" s="3">
        <v>0</v>
      </c>
      <c r="AO32" s="3">
        <v>0</v>
      </c>
      <c r="AP32" s="2">
        <f>SUM(AT32,AV32,AX32,AZ32)</f>
        <v>0</v>
      </c>
      <c r="AQ32" s="2">
        <f>SUM(AU32,AW32,AY32,BA32)</f>
        <v>0</v>
      </c>
      <c r="AR32" s="5">
        <f>SUM(AT32,AV32,AX32)</f>
        <v>0</v>
      </c>
      <c r="AS32" s="1">
        <f>SUM(AU32,AW32,AY32)</f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83">
        <v>0</v>
      </c>
      <c r="BA32" s="83">
        <f>SUM(BC32,BE32)</f>
        <v>0</v>
      </c>
      <c r="BB32" s="3">
        <v>0</v>
      </c>
      <c r="BC32" s="3">
        <v>0</v>
      </c>
      <c r="BD32" s="3">
        <v>0</v>
      </c>
      <c r="BE32" s="3">
        <v>0</v>
      </c>
      <c r="BF32" s="6">
        <v>0</v>
      </c>
      <c r="BG32" s="7">
        <v>0</v>
      </c>
      <c r="BH32" s="6">
        <v>0</v>
      </c>
      <c r="BI32" s="38">
        <v>0</v>
      </c>
      <c r="BJ32" s="38" t="s">
        <v>347</v>
      </c>
      <c r="BK32" s="35">
        <v>177</v>
      </c>
      <c r="BL32" s="3">
        <v>0</v>
      </c>
      <c r="BM32" s="3">
        <v>0</v>
      </c>
      <c r="BO32" s="35">
        <v>0</v>
      </c>
      <c r="BP32" s="69">
        <v>0</v>
      </c>
      <c r="BQ32" s="69" t="s">
        <v>734</v>
      </c>
      <c r="BR32" s="3">
        <v>0</v>
      </c>
      <c r="BS32" s="3">
        <v>0</v>
      </c>
      <c r="BT32" s="2">
        <f>SUM(BU32,BW32,BX32)</f>
        <v>1040</v>
      </c>
      <c r="BU32" s="35">
        <v>1040</v>
      </c>
      <c r="BV32" s="35">
        <v>0</v>
      </c>
      <c r="BW32" s="35">
        <v>0</v>
      </c>
      <c r="BX32" s="35">
        <v>0</v>
      </c>
      <c r="BY32" s="39">
        <v>0</v>
      </c>
      <c r="BZ32" s="89">
        <f>BT32+BY32</f>
        <v>1040</v>
      </c>
      <c r="CA32" s="82">
        <v>570</v>
      </c>
      <c r="CB32" s="82">
        <f>SUM(CC32,CD32,CE32,CF32,CG32,CH32)</f>
        <v>488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488</v>
      </c>
      <c r="CI32" s="3">
        <v>52</v>
      </c>
      <c r="CJ32" s="3" t="s">
        <v>734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6">
        <v>3</v>
      </c>
      <c r="CS32" s="37">
        <f>CT32/1598</f>
        <v>4.8811013767209012E-2</v>
      </c>
      <c r="CT32" s="3">
        <v>78</v>
      </c>
      <c r="CU32" s="3">
        <v>0</v>
      </c>
      <c r="CV32" s="6">
        <v>242</v>
      </c>
      <c r="CW32" s="3">
        <v>0</v>
      </c>
      <c r="CX32" s="3">
        <v>0</v>
      </c>
      <c r="CY32" s="3">
        <v>0</v>
      </c>
      <c r="CZ32" s="40" t="s">
        <v>734</v>
      </c>
      <c r="DA32" s="40" t="s">
        <v>712</v>
      </c>
      <c r="DB32" s="40" t="s">
        <v>734</v>
      </c>
      <c r="DC32" s="40" t="s">
        <v>734</v>
      </c>
      <c r="DD32" s="40" t="s">
        <v>734</v>
      </c>
      <c r="DE32" s="40" t="s">
        <v>734</v>
      </c>
      <c r="DF32" s="40" t="s">
        <v>734</v>
      </c>
      <c r="DG32" s="40" t="s">
        <v>734</v>
      </c>
      <c r="DH32" s="40" t="s">
        <v>712</v>
      </c>
      <c r="DI32" s="96">
        <v>0</v>
      </c>
      <c r="DJ32" s="96">
        <v>0</v>
      </c>
      <c r="DK32" s="39">
        <f>SUM(DM32:DQ32)</f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0</v>
      </c>
      <c r="DQ32" s="39">
        <v>0</v>
      </c>
      <c r="DR32" s="39">
        <v>0</v>
      </c>
      <c r="DS32" s="39">
        <v>0</v>
      </c>
      <c r="DT32" s="39">
        <v>0</v>
      </c>
      <c r="DU32" s="6">
        <v>0</v>
      </c>
      <c r="DV32" s="6">
        <v>0</v>
      </c>
      <c r="DW32" s="6" t="s">
        <v>734</v>
      </c>
      <c r="DX32" s="3" t="s">
        <v>734</v>
      </c>
      <c r="DY32" s="105"/>
      <c r="DZ32" s="35" t="s">
        <v>734</v>
      </c>
      <c r="EA32" s="35">
        <v>0</v>
      </c>
      <c r="EB32" s="35">
        <v>0</v>
      </c>
      <c r="EC32" s="35">
        <v>570</v>
      </c>
      <c r="ED32" s="35">
        <v>0</v>
      </c>
      <c r="EE32" s="35">
        <v>0</v>
      </c>
      <c r="EF32" s="35">
        <v>52</v>
      </c>
      <c r="EG32" s="35">
        <v>0</v>
      </c>
      <c r="EH32" s="35">
        <v>0</v>
      </c>
      <c r="EI32" s="35">
        <v>0</v>
      </c>
      <c r="EJ32" s="35">
        <v>450</v>
      </c>
      <c r="EK32" s="35">
        <v>38</v>
      </c>
      <c r="EL32" s="81">
        <f>SUM(EA32:EK32)</f>
        <v>1110</v>
      </c>
      <c r="EM32" s="35">
        <v>0</v>
      </c>
      <c r="EN32" s="35">
        <v>0</v>
      </c>
      <c r="EO32" s="35">
        <v>0</v>
      </c>
      <c r="EP32" s="35">
        <v>0</v>
      </c>
      <c r="EQ32" s="35">
        <v>1</v>
      </c>
      <c r="ER32" s="35">
        <v>0</v>
      </c>
      <c r="ES32" s="35">
        <v>1</v>
      </c>
      <c r="ET32" s="2">
        <f>SUM(EM32:ES32)</f>
        <v>2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1</v>
      </c>
      <c r="FB32" s="2">
        <f>SUM(EU32:FA32)</f>
        <v>1</v>
      </c>
      <c r="FC32" s="2">
        <f>ET32+FB32</f>
        <v>3</v>
      </c>
      <c r="FD32" s="9">
        <v>0</v>
      </c>
      <c r="FE32" s="9">
        <v>0</v>
      </c>
      <c r="FF32" s="9">
        <v>1</v>
      </c>
      <c r="FG32" s="9">
        <v>2</v>
      </c>
      <c r="FH32" s="10">
        <f>SUM(FD32:FG32)</f>
        <v>3</v>
      </c>
      <c r="FI32" s="9">
        <v>0</v>
      </c>
      <c r="FJ32" s="9">
        <v>0</v>
      </c>
      <c r="FK32" s="9">
        <v>0</v>
      </c>
      <c r="FL32" s="9">
        <v>0</v>
      </c>
      <c r="FM32" s="9">
        <v>0</v>
      </c>
      <c r="FN32" s="9">
        <v>0</v>
      </c>
      <c r="FO32" s="9">
        <v>0</v>
      </c>
      <c r="FP32" s="10">
        <f>SUM(FI32:FO32)</f>
        <v>0</v>
      </c>
      <c r="FQ32" s="9">
        <v>0</v>
      </c>
      <c r="FR32" s="9">
        <v>0</v>
      </c>
      <c r="FS32" s="9">
        <v>0</v>
      </c>
      <c r="FT32" s="9">
        <v>0</v>
      </c>
      <c r="FU32" s="9">
        <v>0</v>
      </c>
      <c r="FV32" s="10">
        <f>SUM(FQ32:FU32)</f>
        <v>0</v>
      </c>
      <c r="FW32" s="41">
        <v>0</v>
      </c>
      <c r="FX32" s="41">
        <v>0</v>
      </c>
      <c r="FY32" s="11">
        <f>SUM(FW32:FX32)</f>
        <v>0</v>
      </c>
      <c r="FZ32" s="11">
        <v>0</v>
      </c>
      <c r="GA32" s="10">
        <f>SUM(FZ32,FY32,FV32,FP32)</f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10">
        <f>SUM(GB32:GR32)</f>
        <v>0</v>
      </c>
      <c r="GT32" s="41">
        <v>0</v>
      </c>
      <c r="GU32" s="41">
        <v>0</v>
      </c>
      <c r="GV32" s="41">
        <v>0</v>
      </c>
      <c r="GW32" s="41">
        <v>0</v>
      </c>
      <c r="GX32" s="41">
        <v>0</v>
      </c>
      <c r="GY32" s="41">
        <v>0</v>
      </c>
      <c r="GZ32" s="41">
        <v>0</v>
      </c>
      <c r="HA32" s="41">
        <v>0</v>
      </c>
      <c r="HB32" s="41">
        <v>0</v>
      </c>
      <c r="HC32" s="41">
        <v>0</v>
      </c>
      <c r="HD32" s="41">
        <v>0</v>
      </c>
      <c r="HE32" s="41">
        <v>0</v>
      </c>
      <c r="HF32" s="41">
        <v>0</v>
      </c>
      <c r="HG32" s="41">
        <v>0</v>
      </c>
      <c r="HH32" s="41">
        <v>0</v>
      </c>
      <c r="HI32" s="41">
        <v>0</v>
      </c>
      <c r="HJ32" s="41">
        <v>0</v>
      </c>
      <c r="HK32" s="10">
        <f>SUM(GT32:HJ32)</f>
        <v>0</v>
      </c>
      <c r="HL32" s="100" t="s">
        <v>761</v>
      </c>
      <c r="HM32" s="90"/>
      <c r="HN32" s="90" t="s">
        <v>347</v>
      </c>
      <c r="HO32" s="90" t="s">
        <v>734</v>
      </c>
      <c r="HP32" s="90" t="s">
        <v>712</v>
      </c>
      <c r="HR32" s="10" t="s">
        <v>734</v>
      </c>
      <c r="HS32" s="90" t="s">
        <v>734</v>
      </c>
      <c r="HT32" s="90" t="s">
        <v>712</v>
      </c>
      <c r="HU32" s="43">
        <v>0</v>
      </c>
      <c r="HV32" s="3">
        <v>0</v>
      </c>
      <c r="HW32" s="3">
        <v>0</v>
      </c>
      <c r="HX32" s="3">
        <v>0</v>
      </c>
      <c r="HY32" s="44">
        <v>0</v>
      </c>
      <c r="HZ32" s="3">
        <v>0</v>
      </c>
      <c r="IA32" s="3">
        <v>0</v>
      </c>
      <c r="IB32" s="3">
        <v>0</v>
      </c>
      <c r="IC32" s="3">
        <v>0</v>
      </c>
      <c r="ID32" s="3">
        <v>0</v>
      </c>
      <c r="IE32" s="3">
        <v>0</v>
      </c>
      <c r="IF32" s="3">
        <v>0</v>
      </c>
      <c r="IG32" s="3">
        <v>0</v>
      </c>
      <c r="IH32" s="3">
        <v>0</v>
      </c>
      <c r="II32" s="3">
        <v>0</v>
      </c>
      <c r="IJ32" s="3">
        <v>2</v>
      </c>
      <c r="IK32" s="3">
        <v>0</v>
      </c>
      <c r="IL32" s="3">
        <v>0</v>
      </c>
      <c r="IM32" s="65">
        <v>9</v>
      </c>
      <c r="IN32" s="65">
        <v>0</v>
      </c>
      <c r="IO32" s="65">
        <v>0</v>
      </c>
      <c r="IP32" s="65">
        <v>0</v>
      </c>
      <c r="IQ32" s="65">
        <v>0</v>
      </c>
      <c r="IR32" s="65">
        <v>0</v>
      </c>
    </row>
    <row r="33" spans="1:252" ht="52.8" x14ac:dyDescent="0.25">
      <c r="A33" s="1" t="s">
        <v>213</v>
      </c>
      <c r="B33" s="32" t="s">
        <v>314</v>
      </c>
      <c r="C33" s="33" t="s">
        <v>326</v>
      </c>
      <c r="D33" s="33" t="s">
        <v>327</v>
      </c>
      <c r="E33" s="33" t="s">
        <v>328</v>
      </c>
      <c r="F33" s="1" t="s">
        <v>329</v>
      </c>
      <c r="G33" s="1" t="s">
        <v>317</v>
      </c>
      <c r="H33" s="1" t="s">
        <v>204</v>
      </c>
      <c r="I33" s="34">
        <v>1914</v>
      </c>
      <c r="J33" s="1">
        <v>1</v>
      </c>
      <c r="K33" s="3">
        <v>0</v>
      </c>
      <c r="L33" s="3">
        <v>0</v>
      </c>
      <c r="M33" s="3">
        <v>0</v>
      </c>
      <c r="N33" s="4">
        <v>34</v>
      </c>
      <c r="O33" s="4">
        <v>34</v>
      </c>
      <c r="P33" s="4">
        <v>192</v>
      </c>
      <c r="Q33" s="4">
        <v>0</v>
      </c>
      <c r="R33" s="4" t="s">
        <v>712</v>
      </c>
      <c r="S33" s="41">
        <v>5</v>
      </c>
      <c r="T33" s="41">
        <v>0</v>
      </c>
      <c r="U33" s="36">
        <v>95</v>
      </c>
      <c r="V33" s="35">
        <v>19</v>
      </c>
      <c r="W33" s="35">
        <v>996</v>
      </c>
      <c r="Y33" s="2">
        <f>SUM(AC33,AE33)</f>
        <v>1748</v>
      </c>
      <c r="Z33" s="2">
        <f>SUM(AA33,BI33)</f>
        <v>4467</v>
      </c>
      <c r="AA33" s="2">
        <f>SUM(AG33,AQ33)</f>
        <v>4467</v>
      </c>
      <c r="AB33" s="37">
        <f>AA33/Y33</f>
        <v>2.555491990846682</v>
      </c>
      <c r="AC33" s="5">
        <f>SUM(AF33,AP33)</f>
        <v>1748</v>
      </c>
      <c r="AD33" s="5">
        <f>SUM(AG33,AQ33,BI33)</f>
        <v>4467</v>
      </c>
      <c r="AE33" s="6">
        <v>0</v>
      </c>
      <c r="AF33" s="2">
        <f>SUM(AH33,AJ33,AL33,AN33)</f>
        <v>1675</v>
      </c>
      <c r="AG33" s="2">
        <f>SUM(AI33,AK33,AM33,AO33)</f>
        <v>4224</v>
      </c>
      <c r="AH33" s="3">
        <v>27</v>
      </c>
      <c r="AI33" s="3">
        <v>20</v>
      </c>
      <c r="AJ33" s="3">
        <v>214</v>
      </c>
      <c r="AK33" s="6">
        <v>446</v>
      </c>
      <c r="AL33" s="6">
        <v>1434</v>
      </c>
      <c r="AM33" s="3">
        <v>3758</v>
      </c>
      <c r="AN33" s="3">
        <v>0</v>
      </c>
      <c r="AO33" s="3">
        <v>0</v>
      </c>
      <c r="AP33" s="2">
        <f>SUM(AT33,AV33,AX33,AZ33)</f>
        <v>73</v>
      </c>
      <c r="AQ33" s="2">
        <f>SUM(AU33,AW33,AY33,BA33)</f>
        <v>243</v>
      </c>
      <c r="AR33" s="5">
        <f>SUM(AT33,AV33,AX33)</f>
        <v>73</v>
      </c>
      <c r="AS33" s="1">
        <f>SUM(AU33,AW33,AY33)</f>
        <v>243</v>
      </c>
      <c r="AT33" s="3">
        <v>55</v>
      </c>
      <c r="AU33" s="3">
        <v>191</v>
      </c>
      <c r="AV33" s="3">
        <v>18</v>
      </c>
      <c r="AW33" s="3">
        <v>52</v>
      </c>
      <c r="AX33" s="3">
        <v>0</v>
      </c>
      <c r="AY33" s="3">
        <v>0</v>
      </c>
      <c r="AZ33" s="83">
        <f>SUM(BB33,BD33)</f>
        <v>0</v>
      </c>
      <c r="BA33" s="83">
        <f>SUM(BC33,BE33)</f>
        <v>0</v>
      </c>
      <c r="BB33" s="3">
        <v>0</v>
      </c>
      <c r="BC33" s="3">
        <v>0</v>
      </c>
      <c r="BD33" s="3">
        <v>0</v>
      </c>
      <c r="BE33" s="3">
        <v>0</v>
      </c>
      <c r="BF33" s="6">
        <v>0</v>
      </c>
      <c r="BG33" s="7">
        <v>0</v>
      </c>
      <c r="BH33" s="6">
        <v>0</v>
      </c>
      <c r="BI33" s="38">
        <v>0</v>
      </c>
      <c r="BJ33" s="38">
        <v>260</v>
      </c>
      <c r="BK33" s="35">
        <v>362</v>
      </c>
      <c r="BL33" s="3">
        <v>0</v>
      </c>
      <c r="BM33" s="3">
        <v>0</v>
      </c>
      <c r="BO33" s="35">
        <v>0</v>
      </c>
      <c r="BP33" s="69">
        <v>0</v>
      </c>
      <c r="BQ33" s="69" t="s">
        <v>734</v>
      </c>
      <c r="BR33" s="3">
        <v>0</v>
      </c>
      <c r="BS33" s="3">
        <v>0</v>
      </c>
      <c r="BT33" s="2">
        <f>SUM(BU33,BW33,BX33)</f>
        <v>4318</v>
      </c>
      <c r="BU33" s="35">
        <v>3824</v>
      </c>
      <c r="BV33" s="35">
        <v>0</v>
      </c>
      <c r="BW33" s="35">
        <v>0</v>
      </c>
      <c r="BX33" s="35">
        <v>494</v>
      </c>
      <c r="BY33" s="39">
        <v>0</v>
      </c>
      <c r="BZ33" s="89">
        <f>BT33+BY33</f>
        <v>4318</v>
      </c>
      <c r="CA33" s="82">
        <v>1550</v>
      </c>
      <c r="CB33" s="82">
        <f>SUM(CC33,CD33,CE33,CF33,CG33,CH33)</f>
        <v>2628</v>
      </c>
      <c r="CC33" s="6">
        <v>0</v>
      </c>
      <c r="CD33" s="6">
        <v>0</v>
      </c>
      <c r="CE33" s="6">
        <v>1950</v>
      </c>
      <c r="CF33" s="6">
        <v>0</v>
      </c>
      <c r="CG33" s="6">
        <v>0</v>
      </c>
      <c r="CH33" s="6">
        <v>678</v>
      </c>
      <c r="CI33" s="3">
        <v>177</v>
      </c>
      <c r="CJ33" s="3" t="s">
        <v>734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6">
        <v>9</v>
      </c>
      <c r="CS33" s="37">
        <f>CT33/1598</f>
        <v>0.34480600750938672</v>
      </c>
      <c r="CT33" s="3">
        <v>551</v>
      </c>
      <c r="CU33" s="3">
        <v>0</v>
      </c>
      <c r="CV33" s="6">
        <v>51</v>
      </c>
      <c r="CW33" s="75">
        <v>9</v>
      </c>
      <c r="CX33" s="75">
        <v>0</v>
      </c>
      <c r="CY33" s="75">
        <v>0</v>
      </c>
      <c r="CZ33" s="40" t="s">
        <v>712</v>
      </c>
      <c r="DA33" s="40" t="s">
        <v>712</v>
      </c>
      <c r="DB33" s="40" t="s">
        <v>734</v>
      </c>
      <c r="DC33" s="40" t="s">
        <v>734</v>
      </c>
      <c r="DD33" s="40" t="s">
        <v>712</v>
      </c>
      <c r="DE33" s="40" t="s">
        <v>734</v>
      </c>
      <c r="DF33" s="40" t="s">
        <v>734</v>
      </c>
      <c r="DG33" s="40" t="s">
        <v>734</v>
      </c>
      <c r="DH33" s="40" t="s">
        <v>712</v>
      </c>
      <c r="DI33" s="96">
        <v>2</v>
      </c>
      <c r="DJ33" s="96">
        <v>0</v>
      </c>
      <c r="DK33" s="39">
        <f>SUM(DM33:DQ33)</f>
        <v>14</v>
      </c>
      <c r="DL33" s="39">
        <v>0</v>
      </c>
      <c r="DM33" s="39">
        <v>0</v>
      </c>
      <c r="DN33" s="39">
        <v>11</v>
      </c>
      <c r="DO33" s="39">
        <v>0</v>
      </c>
      <c r="DP33" s="39">
        <v>0</v>
      </c>
      <c r="DQ33" s="39">
        <v>3</v>
      </c>
      <c r="DR33" s="39">
        <v>235</v>
      </c>
      <c r="DS33" s="39">
        <v>0</v>
      </c>
      <c r="DT33" s="39">
        <v>0</v>
      </c>
      <c r="DU33" s="6">
        <v>0</v>
      </c>
      <c r="DV33" s="6">
        <v>0</v>
      </c>
      <c r="DW33" s="6" t="s">
        <v>734</v>
      </c>
      <c r="DX33" s="3" t="s">
        <v>734</v>
      </c>
      <c r="DY33" s="105"/>
      <c r="DZ33" s="35" t="s">
        <v>734</v>
      </c>
      <c r="EA33" s="35">
        <v>0</v>
      </c>
      <c r="EB33" s="35">
        <v>0</v>
      </c>
      <c r="EC33" s="35">
        <v>1550</v>
      </c>
      <c r="ED33" s="35">
        <v>0</v>
      </c>
      <c r="EE33" s="35">
        <v>0</v>
      </c>
      <c r="EF33" s="35">
        <v>177</v>
      </c>
      <c r="EG33" s="35">
        <v>0</v>
      </c>
      <c r="EH33" s="35">
        <v>0</v>
      </c>
      <c r="EI33" s="35">
        <v>1950</v>
      </c>
      <c r="EJ33" s="35">
        <v>450</v>
      </c>
      <c r="EK33" s="35">
        <v>228</v>
      </c>
      <c r="EL33" s="81">
        <f>SUM(EA33:EK33)</f>
        <v>4355</v>
      </c>
      <c r="EM33" s="35">
        <v>1</v>
      </c>
      <c r="EN33" s="35">
        <v>0</v>
      </c>
      <c r="EO33" s="35">
        <v>2</v>
      </c>
      <c r="EP33" s="35">
        <v>0</v>
      </c>
      <c r="EQ33" s="35">
        <v>0</v>
      </c>
      <c r="ER33" s="35">
        <v>3</v>
      </c>
      <c r="ES33" s="35">
        <v>1</v>
      </c>
      <c r="ET33" s="2">
        <f>SUM(EM33:ES33)</f>
        <v>7</v>
      </c>
      <c r="EU33" s="3">
        <v>1</v>
      </c>
      <c r="EV33" s="3">
        <v>0</v>
      </c>
      <c r="EW33" s="3">
        <v>1</v>
      </c>
      <c r="EX33" s="3">
        <v>0</v>
      </c>
      <c r="EY33" s="3">
        <v>0</v>
      </c>
      <c r="EZ33" s="3">
        <v>0</v>
      </c>
      <c r="FA33" s="3">
        <v>0</v>
      </c>
      <c r="FB33" s="2">
        <f>SUM(EU33:FA33)</f>
        <v>2</v>
      </c>
      <c r="FC33" s="2">
        <f>ET33+FB33</f>
        <v>9</v>
      </c>
      <c r="FD33" s="9">
        <v>1</v>
      </c>
      <c r="FE33" s="9">
        <v>4</v>
      </c>
      <c r="FF33" s="9">
        <v>3</v>
      </c>
      <c r="FG33" s="9">
        <v>1</v>
      </c>
      <c r="FH33" s="10">
        <f>SUM(FD33:FG33)</f>
        <v>9</v>
      </c>
      <c r="FI33" s="9">
        <v>0</v>
      </c>
      <c r="FJ33" s="9">
        <v>0</v>
      </c>
      <c r="FK33" s="9">
        <v>0</v>
      </c>
      <c r="FL33" s="9">
        <v>4</v>
      </c>
      <c r="FM33" s="9">
        <v>0</v>
      </c>
      <c r="FN33" s="9">
        <v>0</v>
      </c>
      <c r="FO33" s="9">
        <v>7</v>
      </c>
      <c r="FP33" s="10">
        <f>SUM(FI33:FO33)</f>
        <v>11</v>
      </c>
      <c r="FQ33" s="9">
        <v>0</v>
      </c>
      <c r="FR33" s="9">
        <v>0</v>
      </c>
      <c r="FS33" s="9">
        <v>0</v>
      </c>
      <c r="FT33" s="9">
        <v>0</v>
      </c>
      <c r="FU33" s="9">
        <v>0</v>
      </c>
      <c r="FV33" s="10">
        <f>SUM(FQ33:FU33)</f>
        <v>0</v>
      </c>
      <c r="FW33" s="41">
        <v>0</v>
      </c>
      <c r="FX33" s="41">
        <v>0</v>
      </c>
      <c r="FY33" s="11">
        <f>SUM(FW33:FX33)</f>
        <v>0</v>
      </c>
      <c r="FZ33" s="11">
        <v>0</v>
      </c>
      <c r="GA33" s="10">
        <f>SUM(FZ33,FY33,FV33,FP33)</f>
        <v>11</v>
      </c>
      <c r="GB33" s="41">
        <v>1</v>
      </c>
      <c r="GC33" s="41">
        <v>0</v>
      </c>
      <c r="GD33" s="41">
        <v>1</v>
      </c>
      <c r="GE33" s="41">
        <v>0</v>
      </c>
      <c r="GF33" s="41">
        <v>0</v>
      </c>
      <c r="GG33" s="41">
        <v>0</v>
      </c>
      <c r="GH33" s="41">
        <v>0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1</v>
      </c>
      <c r="GP33" s="41">
        <v>0</v>
      </c>
      <c r="GQ33" s="41">
        <v>0</v>
      </c>
      <c r="GR33" s="41">
        <v>0</v>
      </c>
      <c r="GS33" s="10">
        <f>SUM(GB33:GR33)</f>
        <v>3</v>
      </c>
      <c r="GT33" s="41">
        <v>0</v>
      </c>
      <c r="GU33" s="41">
        <v>0</v>
      </c>
      <c r="GV33" s="41">
        <v>1</v>
      </c>
      <c r="GW33" s="41">
        <v>0</v>
      </c>
      <c r="GX33" s="41">
        <v>1</v>
      </c>
      <c r="GY33" s="41">
        <v>0</v>
      </c>
      <c r="GZ33" s="41">
        <v>0</v>
      </c>
      <c r="HA33" s="41">
        <v>0</v>
      </c>
      <c r="HB33" s="41">
        <v>0</v>
      </c>
      <c r="HC33" s="41">
        <v>0</v>
      </c>
      <c r="HD33" s="41">
        <v>0</v>
      </c>
      <c r="HE33" s="41">
        <v>0</v>
      </c>
      <c r="HF33" s="41">
        <v>0</v>
      </c>
      <c r="HG33" s="41">
        <v>0</v>
      </c>
      <c r="HH33" s="41">
        <v>0</v>
      </c>
      <c r="HI33" s="41">
        <v>0</v>
      </c>
      <c r="HJ33" s="41">
        <v>0</v>
      </c>
      <c r="HK33" s="10">
        <f>SUM(GT33:HJ33)</f>
        <v>2</v>
      </c>
      <c r="HL33" s="100" t="s">
        <v>743</v>
      </c>
      <c r="HM33" s="90" t="s">
        <v>744</v>
      </c>
      <c r="HN33" s="90" t="s">
        <v>712</v>
      </c>
      <c r="HO33" s="90" t="s">
        <v>712</v>
      </c>
      <c r="HP33" s="90" t="s">
        <v>734</v>
      </c>
      <c r="HQ33" s="10" t="s">
        <v>742</v>
      </c>
      <c r="HR33" s="10" t="s">
        <v>712</v>
      </c>
      <c r="HS33" s="90" t="s">
        <v>734</v>
      </c>
      <c r="HT33" s="90" t="s">
        <v>712</v>
      </c>
      <c r="HU33" s="43">
        <v>0</v>
      </c>
      <c r="HV33" s="3">
        <v>0</v>
      </c>
      <c r="HW33" s="3">
        <v>0</v>
      </c>
      <c r="HX33" s="3">
        <v>0</v>
      </c>
      <c r="HY33" s="44">
        <v>0</v>
      </c>
      <c r="HZ33" s="3">
        <v>1</v>
      </c>
      <c r="IA33" s="3">
        <v>2</v>
      </c>
      <c r="IB33" s="3">
        <v>0</v>
      </c>
      <c r="IC33" s="3">
        <v>0</v>
      </c>
      <c r="ID33" s="3">
        <v>0</v>
      </c>
      <c r="IE33" s="3">
        <v>0</v>
      </c>
      <c r="IF33" s="3">
        <v>0</v>
      </c>
      <c r="IG33" s="3">
        <v>0</v>
      </c>
      <c r="IH33" s="3">
        <v>0</v>
      </c>
      <c r="II33" s="3">
        <v>0</v>
      </c>
      <c r="IJ33" s="3">
        <v>0</v>
      </c>
      <c r="IK33" s="3">
        <v>0</v>
      </c>
      <c r="IL33" s="3">
        <v>0</v>
      </c>
      <c r="IM33" s="65">
        <v>26</v>
      </c>
      <c r="IN33" s="65">
        <v>0</v>
      </c>
      <c r="IO33" s="65">
        <v>0</v>
      </c>
      <c r="IP33" s="65">
        <v>0</v>
      </c>
      <c r="IQ33" s="65">
        <v>0</v>
      </c>
      <c r="IR33" s="65">
        <v>0</v>
      </c>
    </row>
    <row r="34" spans="1:252" ht="26.4" x14ac:dyDescent="0.25">
      <c r="A34" s="1" t="s">
        <v>213</v>
      </c>
      <c r="B34" s="32" t="s">
        <v>314</v>
      </c>
      <c r="C34" s="33" t="s">
        <v>330</v>
      </c>
      <c r="D34" s="33" t="s">
        <v>323</v>
      </c>
      <c r="E34" s="33" t="s">
        <v>331</v>
      </c>
      <c r="F34" s="1" t="s">
        <v>332</v>
      </c>
      <c r="G34" s="1" t="s">
        <v>317</v>
      </c>
      <c r="H34" s="1" t="s">
        <v>204</v>
      </c>
      <c r="I34" s="1">
        <v>1708</v>
      </c>
      <c r="J34" s="1">
        <v>1</v>
      </c>
      <c r="K34" s="3">
        <v>0</v>
      </c>
      <c r="L34" s="3">
        <v>0</v>
      </c>
      <c r="M34" s="3">
        <v>0</v>
      </c>
      <c r="N34" s="4">
        <v>11</v>
      </c>
      <c r="O34" s="4">
        <v>11</v>
      </c>
      <c r="P34" s="4">
        <v>134</v>
      </c>
      <c r="Q34" s="4">
        <v>0</v>
      </c>
      <c r="R34" s="4" t="s">
        <v>734</v>
      </c>
      <c r="S34" s="9">
        <v>2</v>
      </c>
      <c r="T34" s="9">
        <v>0</v>
      </c>
      <c r="U34" s="4">
        <v>598</v>
      </c>
      <c r="V34" s="3">
        <v>11</v>
      </c>
      <c r="W34" s="3">
        <v>1538</v>
      </c>
      <c r="Y34" s="2">
        <f>SUM(AC34,AE34)</f>
        <v>1900</v>
      </c>
      <c r="Z34" s="2">
        <f>SUM(AA34,BI34)</f>
        <v>4699</v>
      </c>
      <c r="AA34" s="2">
        <f>SUM(AG34,AQ34)</f>
        <v>4699</v>
      </c>
      <c r="AB34" s="37">
        <f>AA34/Y34</f>
        <v>2.473157894736842</v>
      </c>
      <c r="AC34" s="5">
        <f>SUM(AF34,AP34)</f>
        <v>1900</v>
      </c>
      <c r="AD34" s="5">
        <f>SUM(AG34,AQ34,BI34)</f>
        <v>4699</v>
      </c>
      <c r="AE34" s="6">
        <v>0</v>
      </c>
      <c r="AF34" s="2">
        <f>SUM(AH34,AJ34,AL34,AN34)</f>
        <v>1900</v>
      </c>
      <c r="AG34" s="2">
        <f>SUM(AI34,AK34,AM34,AO34)</f>
        <v>4699</v>
      </c>
      <c r="AH34" s="3">
        <v>122</v>
      </c>
      <c r="AI34" s="3">
        <v>83</v>
      </c>
      <c r="AJ34" s="3">
        <v>781</v>
      </c>
      <c r="AK34" s="6">
        <v>439</v>
      </c>
      <c r="AL34" s="6">
        <v>997</v>
      </c>
      <c r="AM34" s="7">
        <v>4177</v>
      </c>
      <c r="AN34" s="3">
        <v>0</v>
      </c>
      <c r="AO34" s="3">
        <v>0</v>
      </c>
      <c r="AP34" s="2">
        <f>SUM(AT34,AV34,AX34,AZ34)</f>
        <v>0</v>
      </c>
      <c r="AQ34" s="2">
        <f>SUM(AU34,AW34,AY34,BA34)</f>
        <v>0</v>
      </c>
      <c r="AR34" s="5">
        <f>SUM(AT34,AV34,AX34)</f>
        <v>0</v>
      </c>
      <c r="AS34" s="1">
        <f>SUM(AU34,AW34,AY34)</f>
        <v>0</v>
      </c>
      <c r="AT34" s="75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83">
        <f>SUM(BB34,BD34)</f>
        <v>0</v>
      </c>
      <c r="BA34" s="83">
        <f>SUM(BC34,BE34)</f>
        <v>0</v>
      </c>
      <c r="BB34" s="3">
        <v>0</v>
      </c>
      <c r="BC34" s="3">
        <v>0</v>
      </c>
      <c r="BD34" s="3">
        <v>0</v>
      </c>
      <c r="BE34" s="3">
        <v>0</v>
      </c>
      <c r="BF34" s="7">
        <v>0</v>
      </c>
      <c r="BG34" s="7">
        <v>0</v>
      </c>
      <c r="BH34" s="6">
        <v>0</v>
      </c>
      <c r="BI34" s="7">
        <v>0</v>
      </c>
      <c r="BJ34" s="3">
        <v>200</v>
      </c>
      <c r="BK34" s="3">
        <v>300</v>
      </c>
      <c r="BL34" s="3">
        <v>0</v>
      </c>
      <c r="BM34" s="3">
        <v>0</v>
      </c>
      <c r="BO34" s="7">
        <v>0</v>
      </c>
      <c r="BP34" s="75">
        <v>0</v>
      </c>
      <c r="BQ34" s="75" t="s">
        <v>734</v>
      </c>
      <c r="BR34" s="3">
        <v>0</v>
      </c>
      <c r="BS34" s="3">
        <v>0</v>
      </c>
      <c r="BT34" s="2">
        <f>SUM(BU34,BW34,BX34)</f>
        <v>2092</v>
      </c>
      <c r="BU34" s="3">
        <v>1555</v>
      </c>
      <c r="BV34" s="3">
        <v>0</v>
      </c>
      <c r="BW34" s="3">
        <v>180</v>
      </c>
      <c r="BX34" s="3">
        <v>357</v>
      </c>
      <c r="BY34" s="6">
        <v>88</v>
      </c>
      <c r="BZ34" s="89">
        <f>BT34+BY34</f>
        <v>2180</v>
      </c>
      <c r="CA34" s="82">
        <v>1080</v>
      </c>
      <c r="CB34" s="82">
        <f>SUM(CC34,CD34,CE34,CF34,CG34,CH34)</f>
        <v>1100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1100</v>
      </c>
      <c r="CI34" s="3">
        <v>0</v>
      </c>
      <c r="CJ34" s="3" t="s">
        <v>734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6">
        <v>5</v>
      </c>
      <c r="CS34" s="37">
        <f>CT34/1598</f>
        <v>0.6351689612015019</v>
      </c>
      <c r="CT34" s="3">
        <v>1015</v>
      </c>
      <c r="CU34" s="3">
        <v>0</v>
      </c>
      <c r="CV34" s="6">
        <v>8</v>
      </c>
      <c r="CW34" s="75">
        <v>0</v>
      </c>
      <c r="CX34" s="75">
        <v>0</v>
      </c>
      <c r="CY34" s="75">
        <v>0</v>
      </c>
      <c r="CZ34" s="3" t="s">
        <v>734</v>
      </c>
      <c r="DA34" s="3" t="s">
        <v>734</v>
      </c>
      <c r="DB34" s="3" t="s">
        <v>734</v>
      </c>
      <c r="DC34" s="3" t="s">
        <v>734</v>
      </c>
      <c r="DD34" s="3" t="s">
        <v>734</v>
      </c>
      <c r="DE34" s="3" t="s">
        <v>734</v>
      </c>
      <c r="DF34" s="3" t="s">
        <v>734</v>
      </c>
      <c r="DG34" s="3" t="s">
        <v>734</v>
      </c>
      <c r="DH34" s="3" t="s">
        <v>712</v>
      </c>
      <c r="DI34" s="9">
        <v>11</v>
      </c>
      <c r="DJ34" s="9">
        <v>8</v>
      </c>
      <c r="DK34" s="39">
        <f>SUM(DM34:DQ34)</f>
        <v>22</v>
      </c>
      <c r="DL34" s="6">
        <v>0</v>
      </c>
      <c r="DM34" s="6">
        <v>3</v>
      </c>
      <c r="DN34" s="6">
        <v>15</v>
      </c>
      <c r="DO34" s="6">
        <v>0</v>
      </c>
      <c r="DP34" s="6">
        <v>2</v>
      </c>
      <c r="DQ34" s="6">
        <v>2</v>
      </c>
      <c r="DR34" s="39" t="s">
        <v>347</v>
      </c>
      <c r="DS34" s="6">
        <v>0</v>
      </c>
      <c r="DT34" s="6">
        <v>0</v>
      </c>
      <c r="DU34" s="6">
        <v>0</v>
      </c>
      <c r="DV34" s="6">
        <v>0</v>
      </c>
      <c r="DW34" s="6" t="s">
        <v>734</v>
      </c>
      <c r="DX34" s="6" t="s">
        <v>734</v>
      </c>
      <c r="DY34" s="105"/>
      <c r="DZ34" s="39" t="s">
        <v>734</v>
      </c>
      <c r="EA34" s="6">
        <v>0</v>
      </c>
      <c r="EB34" s="6">
        <v>0</v>
      </c>
      <c r="EC34" s="6">
        <v>1080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450</v>
      </c>
      <c r="EK34" s="6">
        <v>650</v>
      </c>
      <c r="EL34" s="82">
        <f>SUM(EA34:EK34)</f>
        <v>2180</v>
      </c>
      <c r="EM34" s="3">
        <v>0</v>
      </c>
      <c r="EN34" s="3">
        <v>0</v>
      </c>
      <c r="EO34" s="3">
        <v>0</v>
      </c>
      <c r="EP34" s="3">
        <v>2</v>
      </c>
      <c r="EQ34" s="3">
        <v>0</v>
      </c>
      <c r="ER34" s="3">
        <v>1</v>
      </c>
      <c r="ES34" s="3">
        <v>0</v>
      </c>
      <c r="ET34" s="2">
        <f>SUM(EM34:ES34)</f>
        <v>3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2">
        <f>SUM(EU34:FA34)</f>
        <v>0</v>
      </c>
      <c r="FC34" s="2">
        <f>ET34+FB34</f>
        <v>3</v>
      </c>
      <c r="FD34" s="9">
        <v>1</v>
      </c>
      <c r="FE34" s="9">
        <v>1</v>
      </c>
      <c r="FF34" s="9">
        <v>0</v>
      </c>
      <c r="FG34" s="9">
        <v>1</v>
      </c>
      <c r="FH34" s="10">
        <f>SUM(FD34:FG34)</f>
        <v>3</v>
      </c>
      <c r="FI34" s="9">
        <v>0</v>
      </c>
      <c r="FJ34" s="9">
        <v>0</v>
      </c>
      <c r="FK34" s="9">
        <v>0</v>
      </c>
      <c r="FL34" s="9">
        <v>4</v>
      </c>
      <c r="FM34" s="9">
        <v>3</v>
      </c>
      <c r="FN34" s="9">
        <v>4</v>
      </c>
      <c r="FO34" s="9">
        <v>7</v>
      </c>
      <c r="FP34" s="10">
        <f>SUM(FI34:FO34)</f>
        <v>18</v>
      </c>
      <c r="FQ34" s="9">
        <v>0</v>
      </c>
      <c r="FR34" s="9">
        <v>0</v>
      </c>
      <c r="FS34" s="9">
        <v>0</v>
      </c>
      <c r="FT34" s="9">
        <v>0</v>
      </c>
      <c r="FU34" s="9">
        <v>0</v>
      </c>
      <c r="FV34" s="10">
        <f>SUM(FQ34:FU34)</f>
        <v>0</v>
      </c>
      <c r="FW34" s="9">
        <v>2</v>
      </c>
      <c r="FX34" s="9">
        <v>0</v>
      </c>
      <c r="FY34" s="11">
        <f>SUM(FW34:FX34)</f>
        <v>2</v>
      </c>
      <c r="FZ34" s="11">
        <v>2</v>
      </c>
      <c r="GA34" s="10">
        <f>SUM(FZ34,FY34,FV34,FP34)</f>
        <v>22</v>
      </c>
      <c r="GB34" s="9">
        <v>0</v>
      </c>
      <c r="GC34" s="9">
        <v>0</v>
      </c>
      <c r="GD34" s="9">
        <v>1</v>
      </c>
      <c r="GE34" s="9">
        <v>0</v>
      </c>
      <c r="GF34" s="9">
        <v>1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1</v>
      </c>
      <c r="GN34" s="9">
        <v>1</v>
      </c>
      <c r="GO34" s="9">
        <v>0</v>
      </c>
      <c r="GP34" s="9">
        <v>0</v>
      </c>
      <c r="GQ34" s="9">
        <v>0</v>
      </c>
      <c r="GR34" s="9">
        <v>0</v>
      </c>
      <c r="GS34" s="10">
        <f>SUM(GB34:GR34)</f>
        <v>4</v>
      </c>
      <c r="GT34" s="9">
        <v>0</v>
      </c>
      <c r="GU34" s="9">
        <v>0</v>
      </c>
      <c r="GV34" s="9">
        <v>1</v>
      </c>
      <c r="GW34" s="9">
        <v>0</v>
      </c>
      <c r="GX34" s="9">
        <v>1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1</v>
      </c>
      <c r="HF34" s="9">
        <v>1</v>
      </c>
      <c r="HG34" s="9">
        <v>0</v>
      </c>
      <c r="HH34" s="9">
        <v>0</v>
      </c>
      <c r="HI34" s="9">
        <v>0</v>
      </c>
      <c r="HJ34" s="9">
        <v>0</v>
      </c>
      <c r="HK34" s="10">
        <f>SUM(GT34:HJ34)</f>
        <v>4</v>
      </c>
      <c r="HM34" s="90" t="s">
        <v>956</v>
      </c>
      <c r="HN34" s="10" t="s">
        <v>347</v>
      </c>
      <c r="HO34" s="10" t="s">
        <v>712</v>
      </c>
      <c r="HP34" s="10" t="s">
        <v>712</v>
      </c>
      <c r="HR34" s="10" t="s">
        <v>734</v>
      </c>
      <c r="HS34" s="10" t="s">
        <v>734</v>
      </c>
      <c r="HT34" s="10" t="s">
        <v>734</v>
      </c>
      <c r="HU34" s="10">
        <v>0</v>
      </c>
      <c r="HV34" s="9">
        <v>0</v>
      </c>
      <c r="HW34" s="9">
        <v>0</v>
      </c>
      <c r="HY34" s="44">
        <v>0</v>
      </c>
      <c r="HZ34" s="9">
        <v>0</v>
      </c>
      <c r="IA34" s="9">
        <v>0</v>
      </c>
      <c r="IB34" s="9">
        <v>0</v>
      </c>
      <c r="IC34" s="9">
        <v>0</v>
      </c>
      <c r="ID34" s="9">
        <v>0</v>
      </c>
      <c r="IE34" s="9">
        <v>0</v>
      </c>
      <c r="IF34" s="9">
        <v>0</v>
      </c>
      <c r="IG34" s="9">
        <v>0</v>
      </c>
      <c r="IH34" s="9">
        <v>0</v>
      </c>
      <c r="II34" s="9">
        <v>0</v>
      </c>
      <c r="IJ34" s="9">
        <v>0</v>
      </c>
      <c r="IK34" s="3">
        <v>0</v>
      </c>
      <c r="IL34" s="3">
        <v>0</v>
      </c>
      <c r="IM34" s="65">
        <v>3</v>
      </c>
      <c r="IN34" s="65">
        <v>0</v>
      </c>
      <c r="IO34" s="65">
        <v>0</v>
      </c>
      <c r="IP34" s="65">
        <v>0</v>
      </c>
      <c r="IQ34" s="65">
        <v>0</v>
      </c>
      <c r="IR34" s="65">
        <v>0</v>
      </c>
    </row>
    <row r="35" spans="1:252" ht="52.8" x14ac:dyDescent="0.25">
      <c r="A35" s="1" t="s">
        <v>213</v>
      </c>
      <c r="B35" s="32" t="s">
        <v>314</v>
      </c>
      <c r="C35" s="33" t="s">
        <v>333</v>
      </c>
      <c r="D35" s="33" t="s">
        <v>334</v>
      </c>
      <c r="E35" s="33" t="s">
        <v>335</v>
      </c>
      <c r="F35" s="1" t="s">
        <v>336</v>
      </c>
      <c r="G35" s="1" t="s">
        <v>317</v>
      </c>
      <c r="H35" s="1" t="s">
        <v>204</v>
      </c>
      <c r="I35" s="45">
        <v>7186</v>
      </c>
      <c r="J35" s="1">
        <v>1</v>
      </c>
      <c r="K35" s="3">
        <v>0</v>
      </c>
      <c r="L35" s="3">
        <v>0</v>
      </c>
      <c r="M35" s="3">
        <v>0</v>
      </c>
      <c r="N35" s="4">
        <v>120</v>
      </c>
      <c r="O35" s="4">
        <v>120</v>
      </c>
      <c r="P35" s="4">
        <v>196</v>
      </c>
      <c r="Q35" s="4">
        <v>0</v>
      </c>
      <c r="R35" s="4" t="s">
        <v>712</v>
      </c>
      <c r="S35" s="41">
        <v>5</v>
      </c>
      <c r="T35" s="41">
        <v>0</v>
      </c>
      <c r="U35" s="36">
        <v>204</v>
      </c>
      <c r="V35" s="35">
        <v>34</v>
      </c>
      <c r="W35" s="35">
        <v>6527</v>
      </c>
      <c r="Y35" s="2">
        <f>SUM(AC35,AE35)</f>
        <v>6489</v>
      </c>
      <c r="Z35" s="2">
        <f>SUM(AA35,BI35)</f>
        <v>15732</v>
      </c>
      <c r="AA35" s="2">
        <f>SUM(AG35,AQ35)</f>
        <v>15732</v>
      </c>
      <c r="AB35" s="37">
        <f>AA35/Y35</f>
        <v>2.4244105409153951</v>
      </c>
      <c r="AC35" s="5">
        <f>SUM(AF35,AP35)</f>
        <v>6157</v>
      </c>
      <c r="AD35" s="5">
        <f>SUM(AG35,AQ35,BI35)</f>
        <v>15732</v>
      </c>
      <c r="AE35" s="6">
        <v>332</v>
      </c>
      <c r="AF35" s="2">
        <f>SUM(AH35,AJ35,AL35,AN35)</f>
        <v>5558</v>
      </c>
      <c r="AG35" s="2">
        <f>SUM(AI35,AK35,AM35,AO35)</f>
        <v>13024</v>
      </c>
      <c r="AH35" s="3">
        <v>407</v>
      </c>
      <c r="AI35" s="3">
        <v>290</v>
      </c>
      <c r="AJ35" s="3">
        <v>1445</v>
      </c>
      <c r="AK35" s="6">
        <v>2304</v>
      </c>
      <c r="AL35" s="6">
        <v>3588</v>
      </c>
      <c r="AM35" s="3">
        <v>9478</v>
      </c>
      <c r="AN35" s="3">
        <v>118</v>
      </c>
      <c r="AO35" s="3">
        <v>952</v>
      </c>
      <c r="AP35" s="2">
        <f>SUM(AT35,AV35,AX35,AZ35)</f>
        <v>599</v>
      </c>
      <c r="AQ35" s="2">
        <f>SUM(AU35,AW35,AY35,BA35)</f>
        <v>2708</v>
      </c>
      <c r="AR35" s="5">
        <f>SUM(AT35,AV35,AX35)</f>
        <v>584</v>
      </c>
      <c r="AS35" s="1">
        <f>SUM(AU35,AW35,AY35)</f>
        <v>2646</v>
      </c>
      <c r="AT35" s="3">
        <v>566</v>
      </c>
      <c r="AU35" s="3">
        <v>2451</v>
      </c>
      <c r="AV35" s="3">
        <v>3</v>
      </c>
      <c r="AW35" s="3">
        <v>195</v>
      </c>
      <c r="AX35" s="3">
        <v>15</v>
      </c>
      <c r="AY35" s="3">
        <v>0</v>
      </c>
      <c r="AZ35" s="83">
        <f>SUM(BB35,BD35)</f>
        <v>15</v>
      </c>
      <c r="BA35" s="83">
        <f>SUM(BC35,BE35)</f>
        <v>62</v>
      </c>
      <c r="BB35" s="3">
        <v>0</v>
      </c>
      <c r="BC35" s="3">
        <v>0</v>
      </c>
      <c r="BD35" s="3">
        <v>15</v>
      </c>
      <c r="BE35" s="3">
        <v>62</v>
      </c>
      <c r="BF35" s="6">
        <v>0</v>
      </c>
      <c r="BG35" s="7">
        <v>0</v>
      </c>
      <c r="BH35" s="6">
        <v>0</v>
      </c>
      <c r="BI35" s="38">
        <v>0</v>
      </c>
      <c r="BJ35" s="38">
        <v>547</v>
      </c>
      <c r="BK35" s="35">
        <v>594</v>
      </c>
      <c r="BL35" s="3">
        <v>0</v>
      </c>
      <c r="BM35" s="3">
        <v>0</v>
      </c>
      <c r="BO35" s="35">
        <v>17</v>
      </c>
      <c r="BP35" s="69">
        <v>0</v>
      </c>
      <c r="BQ35" s="69" t="s">
        <v>734</v>
      </c>
      <c r="BR35" s="3">
        <v>0</v>
      </c>
      <c r="BS35" s="3">
        <v>0</v>
      </c>
      <c r="BT35" s="2">
        <f>SUM(BU35,BW35,BX35)</f>
        <v>2377</v>
      </c>
      <c r="BU35" s="35">
        <v>2105</v>
      </c>
      <c r="BV35" s="35">
        <v>0</v>
      </c>
      <c r="BW35" s="35">
        <v>0</v>
      </c>
      <c r="BX35" s="35">
        <v>272</v>
      </c>
      <c r="BY35" s="39">
        <v>0</v>
      </c>
      <c r="BZ35" s="89">
        <f>BT35+BY35</f>
        <v>2377</v>
      </c>
      <c r="CA35" s="82">
        <v>2670</v>
      </c>
      <c r="CB35" s="82">
        <f>SUM(CC35,CD35,CE35,CF35,CG35,CH35)</f>
        <v>3000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3000</v>
      </c>
      <c r="CI35" s="3">
        <v>372</v>
      </c>
      <c r="CJ35" s="3" t="s">
        <v>734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6">
        <v>22</v>
      </c>
      <c r="CS35" s="37">
        <f>CT35/1598</f>
        <v>0.47496871088861076</v>
      </c>
      <c r="CT35" s="3">
        <v>759</v>
      </c>
      <c r="CU35" s="3">
        <v>0</v>
      </c>
      <c r="CV35" s="6">
        <v>8</v>
      </c>
      <c r="CW35" s="3">
        <v>20</v>
      </c>
      <c r="CX35" s="3">
        <v>1</v>
      </c>
      <c r="CY35" s="3">
        <v>1</v>
      </c>
      <c r="CZ35" s="40" t="s">
        <v>712</v>
      </c>
      <c r="DA35" s="40" t="s">
        <v>712</v>
      </c>
      <c r="DB35" s="40" t="s">
        <v>712</v>
      </c>
      <c r="DC35" s="40" t="s">
        <v>712</v>
      </c>
      <c r="DD35" s="40" t="s">
        <v>712</v>
      </c>
      <c r="DE35" s="40" t="s">
        <v>734</v>
      </c>
      <c r="DF35" s="40" t="s">
        <v>712</v>
      </c>
      <c r="DG35" s="40" t="s">
        <v>712</v>
      </c>
      <c r="DH35" s="40" t="s">
        <v>712</v>
      </c>
      <c r="DI35" s="96">
        <v>8</v>
      </c>
      <c r="DJ35" s="96">
        <v>0</v>
      </c>
      <c r="DK35" s="39">
        <f>SUM(DM35:DQ35)</f>
        <v>22</v>
      </c>
      <c r="DL35" s="39">
        <v>0</v>
      </c>
      <c r="DM35" s="39">
        <v>18</v>
      </c>
      <c r="DN35" s="39">
        <v>1</v>
      </c>
      <c r="DO35" s="39">
        <v>1</v>
      </c>
      <c r="DP35" s="39">
        <v>1</v>
      </c>
      <c r="DQ35" s="39">
        <v>1</v>
      </c>
      <c r="DR35" s="39">
        <v>435</v>
      </c>
      <c r="DS35" s="39">
        <v>0</v>
      </c>
      <c r="DT35" s="39">
        <v>0</v>
      </c>
      <c r="DU35" s="6">
        <v>0</v>
      </c>
      <c r="DV35" s="6">
        <v>0</v>
      </c>
      <c r="DW35" s="6" t="s">
        <v>734</v>
      </c>
      <c r="DX35" s="3" t="s">
        <v>712</v>
      </c>
      <c r="DY35" s="105"/>
      <c r="DZ35" s="35" t="s">
        <v>734</v>
      </c>
      <c r="EA35" s="35">
        <v>0</v>
      </c>
      <c r="EB35" s="35">
        <v>0</v>
      </c>
      <c r="EC35" s="35">
        <v>2520</v>
      </c>
      <c r="ED35" s="35">
        <v>0</v>
      </c>
      <c r="EE35" s="35">
        <v>150</v>
      </c>
      <c r="EF35" s="35">
        <v>0</v>
      </c>
      <c r="EG35" s="35">
        <v>119</v>
      </c>
      <c r="EH35" s="35">
        <v>253</v>
      </c>
      <c r="EI35" s="35">
        <v>0</v>
      </c>
      <c r="EJ35" s="35">
        <v>3000</v>
      </c>
      <c r="EK35" s="35">
        <v>0</v>
      </c>
      <c r="EL35" s="81">
        <f>SUM(EA35:EK35)</f>
        <v>6042</v>
      </c>
      <c r="EM35" s="35">
        <v>0</v>
      </c>
      <c r="EN35" s="35">
        <v>2</v>
      </c>
      <c r="EO35" s="35">
        <v>1</v>
      </c>
      <c r="EP35" s="35">
        <v>3</v>
      </c>
      <c r="EQ35" s="35">
        <v>4</v>
      </c>
      <c r="ER35" s="35">
        <v>7</v>
      </c>
      <c r="ES35" s="35">
        <v>2</v>
      </c>
      <c r="ET35" s="2">
        <f>SUM(EM35:ES35)</f>
        <v>19</v>
      </c>
      <c r="EU35" s="3">
        <v>0</v>
      </c>
      <c r="EV35" s="3">
        <v>0</v>
      </c>
      <c r="EW35" s="3">
        <v>0</v>
      </c>
      <c r="EX35" s="3">
        <v>0</v>
      </c>
      <c r="EY35" s="3">
        <v>2</v>
      </c>
      <c r="EZ35" s="3">
        <v>1</v>
      </c>
      <c r="FA35" s="3">
        <v>0</v>
      </c>
      <c r="FB35" s="2">
        <f>SUM(EU35:FA35)</f>
        <v>3</v>
      </c>
      <c r="FC35" s="2">
        <f>ET35+FB35</f>
        <v>22</v>
      </c>
      <c r="FD35" s="9">
        <v>7</v>
      </c>
      <c r="FE35" s="9">
        <v>4</v>
      </c>
      <c r="FF35" s="9">
        <v>4</v>
      </c>
      <c r="FG35" s="9">
        <v>5</v>
      </c>
      <c r="FH35" s="10">
        <f>SUM(FD35:FG35)</f>
        <v>20</v>
      </c>
      <c r="FI35" s="9">
        <v>0</v>
      </c>
      <c r="FJ35" s="9">
        <v>0</v>
      </c>
      <c r="FK35" s="9">
        <v>18</v>
      </c>
      <c r="FL35" s="9">
        <v>0</v>
      </c>
      <c r="FM35" s="9">
        <v>0</v>
      </c>
      <c r="FN35" s="9">
        <v>0</v>
      </c>
      <c r="FO35" s="9">
        <v>1</v>
      </c>
      <c r="FP35" s="10">
        <f>SUM(FI35:FO35)</f>
        <v>19</v>
      </c>
      <c r="FQ35" s="9">
        <v>0</v>
      </c>
      <c r="FR35" s="9">
        <v>0</v>
      </c>
      <c r="FS35" s="9">
        <v>1</v>
      </c>
      <c r="FT35" s="9">
        <v>0</v>
      </c>
      <c r="FU35" s="9">
        <v>0</v>
      </c>
      <c r="FV35" s="10">
        <f>SUM(FQ35:FU35)</f>
        <v>1</v>
      </c>
      <c r="FW35" s="41">
        <v>0</v>
      </c>
      <c r="FX35" s="41">
        <v>1</v>
      </c>
      <c r="FY35" s="11">
        <f>SUM(FW35:FX35)</f>
        <v>1</v>
      </c>
      <c r="FZ35" s="11">
        <v>1</v>
      </c>
      <c r="GA35" s="10">
        <f>SUM(FZ35,FY35,FV35,FP35)</f>
        <v>22</v>
      </c>
      <c r="GB35" s="41">
        <v>1</v>
      </c>
      <c r="GC35" s="41">
        <v>1</v>
      </c>
      <c r="GD35" s="41">
        <v>0</v>
      </c>
      <c r="GE35" s="41">
        <v>0</v>
      </c>
      <c r="GF35" s="41">
        <v>0</v>
      </c>
      <c r="GG35" s="41">
        <v>0</v>
      </c>
      <c r="GH35" s="41">
        <v>0</v>
      </c>
      <c r="GI35" s="41">
        <v>1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10">
        <f>SUM(GB35:GR35)</f>
        <v>3</v>
      </c>
      <c r="GT35" s="41">
        <v>0</v>
      </c>
      <c r="GU35" s="41">
        <v>0</v>
      </c>
      <c r="GV35" s="41">
        <v>1</v>
      </c>
      <c r="GW35" s="41">
        <v>0</v>
      </c>
      <c r="GX35" s="41">
        <v>1</v>
      </c>
      <c r="GY35" s="41">
        <v>1</v>
      </c>
      <c r="GZ35" s="41">
        <v>0</v>
      </c>
      <c r="HA35" s="41">
        <v>0</v>
      </c>
      <c r="HB35" s="41">
        <v>0</v>
      </c>
      <c r="HC35" s="41">
        <v>0</v>
      </c>
      <c r="HD35" s="41">
        <v>0</v>
      </c>
      <c r="HE35" s="41">
        <v>1</v>
      </c>
      <c r="HF35" s="41">
        <v>1</v>
      </c>
      <c r="HG35" s="41">
        <v>1</v>
      </c>
      <c r="HH35" s="41">
        <v>1</v>
      </c>
      <c r="HI35" s="41">
        <v>1</v>
      </c>
      <c r="HJ35" s="41">
        <v>0</v>
      </c>
      <c r="HK35" s="10">
        <f>SUM(GT35:HJ35)</f>
        <v>8</v>
      </c>
      <c r="HL35" s="100" t="s">
        <v>957</v>
      </c>
      <c r="HM35" s="90" t="s">
        <v>925</v>
      </c>
      <c r="HN35" s="90" t="s">
        <v>712</v>
      </c>
      <c r="HO35" s="90" t="s">
        <v>734</v>
      </c>
      <c r="HP35" s="90" t="s">
        <v>734</v>
      </c>
      <c r="HQ35" s="10" t="s">
        <v>926</v>
      </c>
      <c r="HR35" s="10" t="s">
        <v>712</v>
      </c>
      <c r="HS35" s="90" t="s">
        <v>734</v>
      </c>
      <c r="HT35" s="90" t="s">
        <v>712</v>
      </c>
      <c r="HU35" s="43">
        <v>0</v>
      </c>
      <c r="HV35" s="3">
        <v>0</v>
      </c>
      <c r="HW35" s="3">
        <v>0</v>
      </c>
      <c r="HX35" s="3">
        <v>0</v>
      </c>
      <c r="HY35" s="44">
        <v>0</v>
      </c>
      <c r="HZ35" s="3">
        <v>0</v>
      </c>
      <c r="IA35" s="3">
        <v>0</v>
      </c>
      <c r="IB35" s="3">
        <v>0</v>
      </c>
      <c r="IC35" s="3">
        <v>0</v>
      </c>
      <c r="ID35" s="3">
        <v>0</v>
      </c>
      <c r="IE35" s="3">
        <v>0</v>
      </c>
      <c r="IF35" s="3">
        <v>0</v>
      </c>
      <c r="IG35" s="3">
        <v>0</v>
      </c>
      <c r="IH35" s="3">
        <v>0</v>
      </c>
      <c r="II35" s="3">
        <v>0</v>
      </c>
      <c r="IJ35" s="3">
        <v>0</v>
      </c>
      <c r="IK35" s="3">
        <v>0</v>
      </c>
      <c r="IL35" s="3">
        <v>0</v>
      </c>
      <c r="IM35" s="65">
        <v>4</v>
      </c>
      <c r="IN35" s="65">
        <v>0</v>
      </c>
      <c r="IO35" s="65">
        <v>0</v>
      </c>
      <c r="IP35" s="65">
        <v>0</v>
      </c>
      <c r="IQ35" s="65">
        <v>0</v>
      </c>
      <c r="IR35" s="65">
        <v>0</v>
      </c>
    </row>
    <row r="36" spans="1:252" ht="52.8" x14ac:dyDescent="0.25">
      <c r="A36" s="1" t="s">
        <v>213</v>
      </c>
      <c r="B36" s="32" t="s">
        <v>314</v>
      </c>
      <c r="C36" s="33" t="s">
        <v>337</v>
      </c>
      <c r="D36" s="33" t="s">
        <v>338</v>
      </c>
      <c r="E36" s="33" t="s">
        <v>254</v>
      </c>
      <c r="F36" s="1" t="s">
        <v>339</v>
      </c>
      <c r="G36" s="1" t="s">
        <v>340</v>
      </c>
      <c r="H36" s="1" t="s">
        <v>204</v>
      </c>
      <c r="I36" s="45">
        <v>2100</v>
      </c>
      <c r="J36" s="1">
        <v>1</v>
      </c>
      <c r="K36" s="3">
        <v>0</v>
      </c>
      <c r="L36" s="3">
        <v>0</v>
      </c>
      <c r="M36" s="3">
        <v>0</v>
      </c>
      <c r="N36" s="4">
        <v>60</v>
      </c>
      <c r="O36" s="4">
        <v>60</v>
      </c>
      <c r="P36" s="4">
        <v>126</v>
      </c>
      <c r="Q36" s="4">
        <v>0</v>
      </c>
      <c r="R36" s="4" t="s">
        <v>734</v>
      </c>
      <c r="S36" s="41">
        <v>2.75</v>
      </c>
      <c r="T36" s="41">
        <v>0</v>
      </c>
      <c r="U36" s="36">
        <v>165</v>
      </c>
      <c r="V36" s="35">
        <v>5</v>
      </c>
      <c r="W36" s="35" t="s">
        <v>347</v>
      </c>
      <c r="Y36" s="2">
        <f>SUM(AC36,AE36)</f>
        <v>2885</v>
      </c>
      <c r="Z36" s="2">
        <f>SUM(AA36,BI36)</f>
        <v>1199</v>
      </c>
      <c r="AA36" s="2">
        <f>SUM(AG36,AQ36)</f>
        <v>1199</v>
      </c>
      <c r="AB36" s="37">
        <f>AA36/Y36</f>
        <v>0.41559792027729636</v>
      </c>
      <c r="AC36" s="5">
        <f>SUM(AF36,AP36)</f>
        <v>2885</v>
      </c>
      <c r="AD36" s="5">
        <f>SUM(AG36,AQ36,BI36)</f>
        <v>1199</v>
      </c>
      <c r="AE36" s="6">
        <v>0</v>
      </c>
      <c r="AF36" s="2">
        <f>SUM(AH36,AJ36,AL36,AN36)</f>
        <v>2840</v>
      </c>
      <c r="AG36" s="2">
        <f>SUM(AI36,AK36,AM36,AO36)</f>
        <v>1169</v>
      </c>
      <c r="AH36" s="3">
        <v>443</v>
      </c>
      <c r="AI36" s="3">
        <v>21</v>
      </c>
      <c r="AJ36" s="3">
        <v>1043</v>
      </c>
      <c r="AK36" s="6">
        <v>596</v>
      </c>
      <c r="AL36" s="6">
        <v>1354</v>
      </c>
      <c r="AM36" s="3">
        <v>552</v>
      </c>
      <c r="AN36" s="3">
        <v>0</v>
      </c>
      <c r="AO36" s="3">
        <v>0</v>
      </c>
      <c r="AP36" s="2">
        <f>SUM(AT36,AV36,AX36,AZ36)</f>
        <v>45</v>
      </c>
      <c r="AQ36" s="2">
        <f>SUM(AU36,AW36,AY36,BA36)</f>
        <v>30</v>
      </c>
      <c r="AR36" s="5">
        <f>SUM(AT36,AV36,AX36)</f>
        <v>45</v>
      </c>
      <c r="AS36" s="1">
        <f>SUM(AU36,AW36,AY36)</f>
        <v>30</v>
      </c>
      <c r="AT36" s="3">
        <v>45</v>
      </c>
      <c r="AU36" s="3">
        <v>20</v>
      </c>
      <c r="AV36" s="35" t="s">
        <v>347</v>
      </c>
      <c r="AW36" s="3">
        <v>10</v>
      </c>
      <c r="AX36" s="3">
        <v>0</v>
      </c>
      <c r="AY36" s="3">
        <v>0</v>
      </c>
      <c r="AZ36" s="83">
        <f>SUM(BB36,BD36)</f>
        <v>0</v>
      </c>
      <c r="BA36" s="83">
        <f>SUM(BC36,BE36)</f>
        <v>0</v>
      </c>
      <c r="BB36" s="3">
        <v>0</v>
      </c>
      <c r="BC36" s="3">
        <v>0</v>
      </c>
      <c r="BD36" s="3">
        <v>0</v>
      </c>
      <c r="BE36" s="3">
        <v>0</v>
      </c>
      <c r="BF36" s="6">
        <v>0</v>
      </c>
      <c r="BG36" s="7">
        <v>0</v>
      </c>
      <c r="BH36" s="6">
        <v>0</v>
      </c>
      <c r="BI36" s="38">
        <v>0</v>
      </c>
      <c r="BJ36" s="38">
        <v>105</v>
      </c>
      <c r="BK36" s="35">
        <v>531</v>
      </c>
      <c r="BL36" s="3">
        <v>0</v>
      </c>
      <c r="BM36" s="3">
        <v>0</v>
      </c>
      <c r="BO36" s="35">
        <v>0</v>
      </c>
      <c r="BP36" s="69">
        <v>0</v>
      </c>
      <c r="BQ36" s="69" t="s">
        <v>734</v>
      </c>
      <c r="BR36" s="3">
        <v>0</v>
      </c>
      <c r="BS36" s="3">
        <v>0</v>
      </c>
      <c r="BT36" s="2">
        <f>SUM(BU36,BW36,BX36)</f>
        <v>822</v>
      </c>
      <c r="BU36" s="35">
        <v>822</v>
      </c>
      <c r="BV36" s="35">
        <v>0</v>
      </c>
      <c r="BW36" s="35">
        <v>0</v>
      </c>
      <c r="BX36" s="35" t="s">
        <v>347</v>
      </c>
      <c r="BY36" s="39">
        <v>0</v>
      </c>
      <c r="BZ36" s="89">
        <f>BT36+BY36</f>
        <v>822</v>
      </c>
      <c r="CA36" s="82">
        <v>735</v>
      </c>
      <c r="CB36" s="82">
        <f>SUM(CC36,CD36,CE36,CF36,CG36,CH36)</f>
        <v>110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110</v>
      </c>
      <c r="CI36" s="3">
        <v>0</v>
      </c>
      <c r="CJ36" s="3" t="s">
        <v>734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6">
        <v>5</v>
      </c>
      <c r="CS36" s="37">
        <f>CT36/1598</f>
        <v>0.37546933667083854</v>
      </c>
      <c r="CT36" s="3">
        <v>600</v>
      </c>
      <c r="CU36" s="3">
        <v>0</v>
      </c>
      <c r="CV36" s="6">
        <v>14</v>
      </c>
      <c r="CW36" s="35">
        <v>0</v>
      </c>
      <c r="CX36" s="3">
        <v>0</v>
      </c>
      <c r="CY36" s="3">
        <v>0</v>
      </c>
      <c r="CZ36" s="40" t="s">
        <v>734</v>
      </c>
      <c r="DA36" s="40" t="s">
        <v>734</v>
      </c>
      <c r="DB36" s="40" t="s">
        <v>734</v>
      </c>
      <c r="DC36" s="40" t="s">
        <v>734</v>
      </c>
      <c r="DD36" s="40" t="s">
        <v>734</v>
      </c>
      <c r="DE36" s="40" t="s">
        <v>734</v>
      </c>
      <c r="DF36" s="40" t="s">
        <v>734</v>
      </c>
      <c r="DG36" s="40" t="s">
        <v>734</v>
      </c>
      <c r="DH36" s="40" t="s">
        <v>734</v>
      </c>
      <c r="DI36" s="96">
        <v>0</v>
      </c>
      <c r="DJ36" s="96">
        <v>0</v>
      </c>
      <c r="DK36" s="39">
        <f>SUM(DM36:DQ36)</f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0</v>
      </c>
      <c r="DU36" s="6">
        <v>0</v>
      </c>
      <c r="DV36" s="6">
        <v>0</v>
      </c>
      <c r="DW36" s="6" t="s">
        <v>734</v>
      </c>
      <c r="DX36" s="6" t="s">
        <v>734</v>
      </c>
      <c r="DY36" s="105"/>
      <c r="DZ36" s="35" t="s">
        <v>734</v>
      </c>
      <c r="EA36" s="35">
        <v>344</v>
      </c>
      <c r="EB36" s="35">
        <v>0</v>
      </c>
      <c r="EC36" s="35">
        <v>350</v>
      </c>
      <c r="ED36" s="35">
        <v>0</v>
      </c>
      <c r="EE36" s="35">
        <v>41</v>
      </c>
      <c r="EF36" s="35">
        <v>28</v>
      </c>
      <c r="EG36" s="35">
        <v>0</v>
      </c>
      <c r="EH36" s="35">
        <v>82</v>
      </c>
      <c r="EI36" s="35">
        <v>0</v>
      </c>
      <c r="EJ36" s="35">
        <v>0</v>
      </c>
      <c r="EK36" s="35">
        <v>110</v>
      </c>
      <c r="EL36" s="81">
        <f>SUM(EA36:EK36)</f>
        <v>955</v>
      </c>
      <c r="EM36" s="35">
        <v>0</v>
      </c>
      <c r="EN36" s="35">
        <v>0</v>
      </c>
      <c r="EO36" s="35">
        <v>0</v>
      </c>
      <c r="EP36" s="35">
        <v>0</v>
      </c>
      <c r="EQ36" s="35">
        <v>2</v>
      </c>
      <c r="ER36" s="35">
        <v>1</v>
      </c>
      <c r="ES36" s="35">
        <v>2</v>
      </c>
      <c r="ET36" s="2">
        <f>SUM(EM36:ES36)</f>
        <v>5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2">
        <v>0</v>
      </c>
      <c r="FC36" s="2">
        <f>ET36+FB36</f>
        <v>5</v>
      </c>
      <c r="FD36" s="9">
        <v>1</v>
      </c>
      <c r="FE36" s="9">
        <v>0</v>
      </c>
      <c r="FF36" s="9">
        <v>3</v>
      </c>
      <c r="FG36" s="9">
        <v>1</v>
      </c>
      <c r="FH36" s="10">
        <f>SUM(FD36:FG36)</f>
        <v>5</v>
      </c>
      <c r="FI36" s="9">
        <v>0</v>
      </c>
      <c r="FJ36" s="9">
        <v>0</v>
      </c>
      <c r="FK36" s="9">
        <v>0</v>
      </c>
      <c r="FL36" s="9">
        <v>0</v>
      </c>
      <c r="FM36" s="9">
        <v>0</v>
      </c>
      <c r="FN36" s="9">
        <v>0</v>
      </c>
      <c r="FO36" s="9">
        <v>0</v>
      </c>
      <c r="FP36" s="10">
        <f>SUM(FI36:FO36)</f>
        <v>0</v>
      </c>
      <c r="FQ36" s="9">
        <v>0</v>
      </c>
      <c r="FR36" s="9">
        <v>0</v>
      </c>
      <c r="FS36" s="9">
        <v>0</v>
      </c>
      <c r="FT36" s="9">
        <v>0</v>
      </c>
      <c r="FU36" s="9">
        <v>0</v>
      </c>
      <c r="FV36" s="10">
        <f>SUM(FQ36:FU36)</f>
        <v>0</v>
      </c>
      <c r="FW36" s="41">
        <v>0</v>
      </c>
      <c r="FX36" s="41">
        <v>0</v>
      </c>
      <c r="FY36" s="11">
        <f>SUM(FW36:FX36)</f>
        <v>0</v>
      </c>
      <c r="FZ36" s="11">
        <v>0</v>
      </c>
      <c r="GA36" s="10">
        <f>SUM(FZ36,FY36,FV36,FP36)</f>
        <v>0</v>
      </c>
      <c r="GB36" s="41">
        <v>0</v>
      </c>
      <c r="GC36" s="41">
        <v>0</v>
      </c>
      <c r="GD36" s="41">
        <v>0</v>
      </c>
      <c r="GE36" s="41">
        <v>0</v>
      </c>
      <c r="GF36" s="41">
        <v>0</v>
      </c>
      <c r="GG36" s="41">
        <v>0</v>
      </c>
      <c r="GH36" s="41">
        <v>0</v>
      </c>
      <c r="GI36" s="41">
        <v>1</v>
      </c>
      <c r="GJ36" s="41">
        <v>0</v>
      </c>
      <c r="GK36" s="41">
        <v>0</v>
      </c>
      <c r="GL36" s="41">
        <v>0</v>
      </c>
      <c r="GM36" s="41">
        <v>1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10">
        <f>SUM(GB36:GR36)</f>
        <v>2</v>
      </c>
      <c r="GT36" s="41">
        <v>0</v>
      </c>
      <c r="GU36" s="41">
        <v>0</v>
      </c>
      <c r="GV36" s="41">
        <v>1</v>
      </c>
      <c r="GW36" s="41">
        <v>0</v>
      </c>
      <c r="GX36" s="41">
        <v>0</v>
      </c>
      <c r="GY36" s="41">
        <v>0</v>
      </c>
      <c r="GZ36" s="41">
        <v>0</v>
      </c>
      <c r="HA36" s="41">
        <v>0</v>
      </c>
      <c r="HB36" s="41">
        <v>0</v>
      </c>
      <c r="HC36" s="41">
        <v>0</v>
      </c>
      <c r="HD36" s="41">
        <v>0</v>
      </c>
      <c r="HE36" s="41">
        <v>0</v>
      </c>
      <c r="HF36" s="41">
        <v>1</v>
      </c>
      <c r="HG36" s="41">
        <v>1</v>
      </c>
      <c r="HH36" s="41">
        <v>1</v>
      </c>
      <c r="HI36" s="41">
        <v>0</v>
      </c>
      <c r="HJ36" s="41">
        <v>0</v>
      </c>
      <c r="HK36" s="10">
        <f>SUM(GT36:HJ36)</f>
        <v>4</v>
      </c>
      <c r="HL36" s="100" t="s">
        <v>786</v>
      </c>
      <c r="HM36" s="90" t="s">
        <v>787</v>
      </c>
      <c r="HN36" s="90" t="s">
        <v>712</v>
      </c>
      <c r="HO36" s="90" t="s">
        <v>734</v>
      </c>
      <c r="HP36" s="90" t="s">
        <v>712</v>
      </c>
      <c r="HQ36" s="10" t="s">
        <v>771</v>
      </c>
      <c r="HR36" s="10" t="s">
        <v>712</v>
      </c>
      <c r="HS36" s="90" t="s">
        <v>712</v>
      </c>
      <c r="HT36" s="90" t="s">
        <v>712</v>
      </c>
      <c r="HU36" s="43">
        <v>0</v>
      </c>
      <c r="HV36" s="3">
        <v>0</v>
      </c>
      <c r="HW36" s="3">
        <v>0</v>
      </c>
      <c r="HX36" s="3">
        <v>0</v>
      </c>
      <c r="HY36" s="44">
        <v>0</v>
      </c>
      <c r="HZ36" s="3">
        <v>0</v>
      </c>
      <c r="IA36" s="3">
        <v>0</v>
      </c>
      <c r="IB36" s="3">
        <v>0</v>
      </c>
      <c r="IC36" s="3">
        <v>4</v>
      </c>
      <c r="ID36" s="3">
        <v>0</v>
      </c>
      <c r="IE36" s="3">
        <v>0</v>
      </c>
      <c r="IF36" s="3">
        <v>0</v>
      </c>
      <c r="IG36" s="3">
        <v>0</v>
      </c>
      <c r="IH36" s="3">
        <v>0</v>
      </c>
      <c r="II36" s="3">
        <v>0</v>
      </c>
      <c r="IJ36" s="3">
        <v>0</v>
      </c>
      <c r="IK36" s="3">
        <v>0</v>
      </c>
      <c r="IL36" s="3">
        <v>0</v>
      </c>
      <c r="IM36" s="65">
        <v>0</v>
      </c>
      <c r="IN36" s="65">
        <v>0</v>
      </c>
      <c r="IO36" s="65">
        <v>0</v>
      </c>
      <c r="IP36" s="65">
        <v>0</v>
      </c>
      <c r="IQ36" s="65">
        <v>0</v>
      </c>
      <c r="IR36" s="65">
        <v>0</v>
      </c>
    </row>
    <row r="37" spans="1:252" ht="52.8" x14ac:dyDescent="0.25">
      <c r="A37" s="1" t="s">
        <v>213</v>
      </c>
      <c r="B37" s="32" t="s">
        <v>314</v>
      </c>
      <c r="C37" s="33" t="s">
        <v>341</v>
      </c>
      <c r="D37" s="33" t="s">
        <v>342</v>
      </c>
      <c r="E37" s="33" t="s">
        <v>343</v>
      </c>
      <c r="F37" s="1" t="s">
        <v>344</v>
      </c>
      <c r="G37" s="1" t="s">
        <v>317</v>
      </c>
      <c r="H37" s="1" t="s">
        <v>204</v>
      </c>
      <c r="I37" s="45">
        <v>10000</v>
      </c>
      <c r="J37" s="1">
        <v>1</v>
      </c>
      <c r="K37" s="3">
        <v>0</v>
      </c>
      <c r="L37" s="3">
        <v>0</v>
      </c>
      <c r="M37" s="3">
        <v>0</v>
      </c>
      <c r="N37" s="4">
        <v>75</v>
      </c>
      <c r="O37" s="4">
        <v>75</v>
      </c>
      <c r="P37" s="4">
        <v>115</v>
      </c>
      <c r="Q37" s="4">
        <v>0</v>
      </c>
      <c r="R37" s="4" t="s">
        <v>712</v>
      </c>
      <c r="S37" s="41">
        <v>3</v>
      </c>
      <c r="T37" s="41">
        <v>0</v>
      </c>
      <c r="U37" s="36">
        <v>410</v>
      </c>
      <c r="V37" s="35">
        <v>146</v>
      </c>
      <c r="W37" s="35">
        <v>4007</v>
      </c>
      <c r="Y37" s="2">
        <f>SUM(AC37,AE37)</f>
        <v>5369</v>
      </c>
      <c r="Z37" s="2">
        <f>SUM(AA37,BI37)</f>
        <v>12911</v>
      </c>
      <c r="AA37" s="2">
        <f>SUM(AG37,AQ37)</f>
        <v>12911</v>
      </c>
      <c r="AB37" s="37">
        <f>AA37/Y37</f>
        <v>2.4047308623579808</v>
      </c>
      <c r="AC37" s="5">
        <f>SUM(AF37,AP37)</f>
        <v>5369</v>
      </c>
      <c r="AD37" s="5">
        <f>SUM(AG37,AQ37,BI37)</f>
        <v>12911</v>
      </c>
      <c r="AE37" s="6">
        <v>0</v>
      </c>
      <c r="AF37" s="2">
        <f>SUM(AH37,AJ37,AL37,AN37)</f>
        <v>4313</v>
      </c>
      <c r="AG37" s="2">
        <f>SUM(AI37,AK37,AM37,AO37)</f>
        <v>9705</v>
      </c>
      <c r="AH37" s="3">
        <v>279</v>
      </c>
      <c r="AI37" s="3">
        <v>230</v>
      </c>
      <c r="AJ37" s="3">
        <v>1038</v>
      </c>
      <c r="AK37" s="6">
        <v>1739</v>
      </c>
      <c r="AL37" s="6">
        <v>2996</v>
      </c>
      <c r="AM37" s="3">
        <v>7736</v>
      </c>
      <c r="AN37" s="3">
        <v>0</v>
      </c>
      <c r="AO37" s="3">
        <v>0</v>
      </c>
      <c r="AP37" s="2">
        <f>SUM(AT37,AV37,AX37,AZ37)</f>
        <v>1056</v>
      </c>
      <c r="AQ37" s="2">
        <f>SUM(AU37,AW37,AY37,BA37)</f>
        <v>3206</v>
      </c>
      <c r="AR37" s="5">
        <f>SUM(AT37,AV37,AX37)</f>
        <v>907</v>
      </c>
      <c r="AS37" s="1">
        <f>SUM(AU37,AW37,AY37)</f>
        <v>2656</v>
      </c>
      <c r="AT37" s="3">
        <v>575</v>
      </c>
      <c r="AU37" s="3">
        <v>1759</v>
      </c>
      <c r="AV37" s="3">
        <v>329</v>
      </c>
      <c r="AW37" s="3">
        <v>895</v>
      </c>
      <c r="AX37" s="3">
        <v>3</v>
      </c>
      <c r="AY37" s="3">
        <v>2</v>
      </c>
      <c r="AZ37" s="83">
        <f>SUM(BB37,BD37)</f>
        <v>149</v>
      </c>
      <c r="BA37" s="83">
        <f>SUM(BC37,BE37)</f>
        <v>550</v>
      </c>
      <c r="BB37" s="3">
        <v>149</v>
      </c>
      <c r="BC37" s="3">
        <v>550</v>
      </c>
      <c r="BD37" s="3">
        <v>0</v>
      </c>
      <c r="BE37" s="3">
        <v>0</v>
      </c>
      <c r="BF37" s="6">
        <v>0</v>
      </c>
      <c r="BG37" s="7">
        <v>0</v>
      </c>
      <c r="BH37" s="6">
        <v>0</v>
      </c>
      <c r="BI37" s="38">
        <v>0</v>
      </c>
      <c r="BJ37" s="38">
        <v>505</v>
      </c>
      <c r="BK37" s="35">
        <v>3711</v>
      </c>
      <c r="BL37" s="3">
        <v>0</v>
      </c>
      <c r="BM37" s="3">
        <v>0</v>
      </c>
      <c r="BO37" s="35">
        <v>0</v>
      </c>
      <c r="BP37" s="69">
        <v>0</v>
      </c>
      <c r="BQ37" s="69" t="s">
        <v>712</v>
      </c>
      <c r="BR37" s="3">
        <v>0</v>
      </c>
      <c r="BS37" s="3">
        <v>0</v>
      </c>
      <c r="BT37" s="2">
        <f>SUM(BU37,BW37,BX37)</f>
        <v>5322</v>
      </c>
      <c r="BU37" s="35">
        <v>3873</v>
      </c>
      <c r="BV37" s="35">
        <v>0</v>
      </c>
      <c r="BW37" s="35">
        <v>0</v>
      </c>
      <c r="BX37" s="35">
        <v>1449</v>
      </c>
      <c r="BY37" s="39">
        <v>0</v>
      </c>
      <c r="BZ37" s="89">
        <f>BT37+BY37</f>
        <v>5322</v>
      </c>
      <c r="CA37" s="82">
        <v>2583</v>
      </c>
      <c r="CB37" s="82">
        <f>SUM(CC37,CD37,CE37,CF37,CG37,CH37)</f>
        <v>1963</v>
      </c>
      <c r="CC37" s="6">
        <v>0</v>
      </c>
      <c r="CD37" s="6">
        <v>0</v>
      </c>
      <c r="CE37" s="6">
        <v>397</v>
      </c>
      <c r="CF37" s="6">
        <v>0</v>
      </c>
      <c r="CG37" s="6">
        <v>0</v>
      </c>
      <c r="CH37" s="6">
        <v>1566</v>
      </c>
      <c r="CI37" s="3">
        <v>257</v>
      </c>
      <c r="CJ37" s="3" t="s">
        <v>734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6">
        <v>12</v>
      </c>
      <c r="CS37" s="37">
        <f>CT37/1598</f>
        <v>0.90237797246558193</v>
      </c>
      <c r="CT37" s="3">
        <v>1442</v>
      </c>
      <c r="CU37" s="3">
        <v>0</v>
      </c>
      <c r="CV37" s="6">
        <v>31</v>
      </c>
      <c r="CW37" s="3">
        <v>0</v>
      </c>
      <c r="CX37" s="3">
        <v>0</v>
      </c>
      <c r="CY37" s="3">
        <v>0</v>
      </c>
      <c r="CZ37" s="40" t="s">
        <v>712</v>
      </c>
      <c r="DA37" s="40" t="s">
        <v>712</v>
      </c>
      <c r="DB37" s="40" t="s">
        <v>712</v>
      </c>
      <c r="DC37" s="40" t="s">
        <v>712</v>
      </c>
      <c r="DD37" s="40" t="s">
        <v>712</v>
      </c>
      <c r="DE37" s="40" t="s">
        <v>734</v>
      </c>
      <c r="DF37" s="40" t="s">
        <v>712</v>
      </c>
      <c r="DG37" s="40" t="s">
        <v>712</v>
      </c>
      <c r="DH37" s="40" t="s">
        <v>712</v>
      </c>
      <c r="DI37" s="96">
        <v>4</v>
      </c>
      <c r="DJ37" s="96">
        <v>0</v>
      </c>
      <c r="DK37" s="39">
        <f>SUM(DM37:DQ37)</f>
        <v>18</v>
      </c>
      <c r="DL37" s="39">
        <v>0</v>
      </c>
      <c r="DM37" s="39">
        <v>17</v>
      </c>
      <c r="DN37" s="39">
        <v>0</v>
      </c>
      <c r="DO37" s="39">
        <v>0</v>
      </c>
      <c r="DP37" s="39">
        <v>1</v>
      </c>
      <c r="DQ37" s="39">
        <v>0</v>
      </c>
      <c r="DR37" s="39">
        <v>503</v>
      </c>
      <c r="DS37" s="39">
        <v>0</v>
      </c>
      <c r="DT37" s="39">
        <v>0</v>
      </c>
      <c r="DU37" s="6">
        <v>0</v>
      </c>
      <c r="DV37" s="6">
        <v>0</v>
      </c>
      <c r="DW37" s="6" t="s">
        <v>734</v>
      </c>
      <c r="DX37" s="3" t="s">
        <v>712</v>
      </c>
      <c r="DY37" s="105"/>
      <c r="DZ37" s="35" t="s">
        <v>734</v>
      </c>
      <c r="EA37" s="35">
        <v>2080</v>
      </c>
      <c r="EB37" s="35">
        <v>200</v>
      </c>
      <c r="EC37" s="35">
        <v>0</v>
      </c>
      <c r="ED37" s="35">
        <v>0</v>
      </c>
      <c r="EE37" s="35">
        <v>303</v>
      </c>
      <c r="EF37" s="35">
        <v>170</v>
      </c>
      <c r="EG37" s="35">
        <v>87</v>
      </c>
      <c r="EH37" s="35">
        <v>0</v>
      </c>
      <c r="EI37" s="35">
        <v>397</v>
      </c>
      <c r="EJ37" s="35">
        <v>20</v>
      </c>
      <c r="EK37" s="35">
        <v>1546</v>
      </c>
      <c r="EL37" s="81">
        <f>SUM(EA37:EK37)</f>
        <v>4803</v>
      </c>
      <c r="EM37" s="35">
        <v>0</v>
      </c>
      <c r="EN37" s="35">
        <v>0</v>
      </c>
      <c r="EO37" s="35">
        <v>0</v>
      </c>
      <c r="EP37" s="35">
        <v>2</v>
      </c>
      <c r="EQ37" s="35">
        <v>4</v>
      </c>
      <c r="ER37" s="35">
        <v>5</v>
      </c>
      <c r="ES37" s="35">
        <v>0</v>
      </c>
      <c r="ET37" s="2">
        <f>SUM(EM37:ES37)</f>
        <v>11</v>
      </c>
      <c r="EU37" s="3">
        <v>0</v>
      </c>
      <c r="EV37" s="3">
        <v>0</v>
      </c>
      <c r="EW37" s="3">
        <v>0</v>
      </c>
      <c r="EX37" s="3">
        <v>0</v>
      </c>
      <c r="EY37" s="3">
        <v>1</v>
      </c>
      <c r="EZ37" s="3">
        <v>0</v>
      </c>
      <c r="FA37" s="3">
        <v>0</v>
      </c>
      <c r="FB37" s="2">
        <f>SUM(EU37:FA37)</f>
        <v>1</v>
      </c>
      <c r="FC37" s="2">
        <f>ET37+FB37</f>
        <v>12</v>
      </c>
      <c r="FD37" s="9">
        <v>3</v>
      </c>
      <c r="FE37" s="9">
        <v>4</v>
      </c>
      <c r="FF37" s="9">
        <v>3</v>
      </c>
      <c r="FG37" s="9">
        <v>2</v>
      </c>
      <c r="FH37" s="10">
        <f>SUM(FD37:FG37)</f>
        <v>12</v>
      </c>
      <c r="FI37" s="9">
        <v>0</v>
      </c>
      <c r="FJ37" s="9">
        <v>0</v>
      </c>
      <c r="FK37" s="9">
        <v>17</v>
      </c>
      <c r="FL37" s="9">
        <v>0</v>
      </c>
      <c r="FM37" s="9">
        <v>0</v>
      </c>
      <c r="FN37" s="9">
        <v>0</v>
      </c>
      <c r="FO37" s="9">
        <v>0</v>
      </c>
      <c r="FP37" s="10">
        <f>SUM(FI37:FO37)</f>
        <v>17</v>
      </c>
      <c r="FQ37" s="9">
        <v>0</v>
      </c>
      <c r="FR37" s="9">
        <v>0</v>
      </c>
      <c r="FS37" s="9">
        <v>0</v>
      </c>
      <c r="FT37" s="9">
        <v>0</v>
      </c>
      <c r="FU37" s="9">
        <v>0</v>
      </c>
      <c r="FV37" s="10">
        <f>SUM(FQ37:FU37)</f>
        <v>0</v>
      </c>
      <c r="FW37" s="41">
        <v>0</v>
      </c>
      <c r="FX37" s="41">
        <v>0</v>
      </c>
      <c r="FY37" s="11">
        <f>SUM(FW37:FX37)</f>
        <v>0</v>
      </c>
      <c r="FZ37" s="11">
        <v>0</v>
      </c>
      <c r="GA37" s="10">
        <f>SUM(FZ37,FY37,FV37,FP37)</f>
        <v>17</v>
      </c>
      <c r="GB37" s="41">
        <v>1</v>
      </c>
      <c r="GC37" s="41">
        <v>1</v>
      </c>
      <c r="GD37" s="41">
        <v>0</v>
      </c>
      <c r="GE37" s="41">
        <v>1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1</v>
      </c>
      <c r="GP37" s="41">
        <v>0</v>
      </c>
      <c r="GQ37" s="41">
        <v>0</v>
      </c>
      <c r="GR37" s="41">
        <v>1</v>
      </c>
      <c r="GS37" s="10">
        <f>SUM(GB37:GR37)</f>
        <v>5</v>
      </c>
      <c r="GT37" s="41">
        <v>0</v>
      </c>
      <c r="GU37" s="41">
        <v>0</v>
      </c>
      <c r="GV37" s="41">
        <v>1</v>
      </c>
      <c r="GW37" s="41">
        <v>1</v>
      </c>
      <c r="GX37" s="41">
        <v>0</v>
      </c>
      <c r="GY37" s="41">
        <v>0</v>
      </c>
      <c r="GZ37" s="41">
        <v>0</v>
      </c>
      <c r="HA37" s="41">
        <v>0</v>
      </c>
      <c r="HB37" s="41">
        <v>0</v>
      </c>
      <c r="HC37" s="41">
        <v>0</v>
      </c>
      <c r="HD37" s="41">
        <v>0</v>
      </c>
      <c r="HE37" s="41">
        <v>0</v>
      </c>
      <c r="HF37" s="41">
        <v>1</v>
      </c>
      <c r="HG37" s="41">
        <v>0</v>
      </c>
      <c r="HH37" s="41">
        <v>0</v>
      </c>
      <c r="HI37" s="41">
        <v>1</v>
      </c>
      <c r="HJ37" s="41">
        <v>0</v>
      </c>
      <c r="HK37" s="10">
        <f>SUM(GT37:HJ37)</f>
        <v>4</v>
      </c>
      <c r="HL37" s="100" t="s">
        <v>901</v>
      </c>
      <c r="HM37" s="90" t="s">
        <v>902</v>
      </c>
      <c r="HN37" s="90" t="s">
        <v>712</v>
      </c>
      <c r="HO37" s="90" t="s">
        <v>734</v>
      </c>
      <c r="HP37" s="90" t="s">
        <v>712</v>
      </c>
      <c r="HQ37" s="10" t="s">
        <v>823</v>
      </c>
      <c r="HR37" s="10" t="s">
        <v>712</v>
      </c>
      <c r="HS37" s="90" t="s">
        <v>712</v>
      </c>
      <c r="HT37" s="90" t="s">
        <v>712</v>
      </c>
      <c r="HU37" s="43">
        <v>0</v>
      </c>
      <c r="HV37" s="3">
        <v>0</v>
      </c>
      <c r="HW37" s="3">
        <v>0</v>
      </c>
      <c r="HX37" s="3">
        <v>0</v>
      </c>
      <c r="HY37" s="44">
        <v>0</v>
      </c>
      <c r="HZ37" s="3">
        <v>0</v>
      </c>
      <c r="IA37" s="3">
        <v>1</v>
      </c>
      <c r="IB37" s="3">
        <v>0</v>
      </c>
      <c r="IC37" s="3">
        <v>0</v>
      </c>
      <c r="ID37" s="3">
        <v>0</v>
      </c>
      <c r="IE37" s="3">
        <v>0</v>
      </c>
      <c r="IF37" s="3">
        <v>0</v>
      </c>
      <c r="IG37" s="3">
        <v>0</v>
      </c>
      <c r="IH37" s="3">
        <v>0</v>
      </c>
      <c r="II37" s="3">
        <v>0</v>
      </c>
      <c r="IJ37" s="3">
        <v>0</v>
      </c>
      <c r="IK37" s="3">
        <v>0</v>
      </c>
      <c r="IL37" s="3">
        <v>0</v>
      </c>
      <c r="IM37" s="65">
        <v>17</v>
      </c>
      <c r="IN37" s="65">
        <v>0</v>
      </c>
      <c r="IO37" s="65">
        <v>0</v>
      </c>
      <c r="IP37" s="65">
        <v>0</v>
      </c>
      <c r="IQ37" s="65">
        <v>0</v>
      </c>
      <c r="IR37" s="65">
        <v>0</v>
      </c>
    </row>
    <row r="38" spans="1:252" ht="39.6" x14ac:dyDescent="0.25">
      <c r="A38" s="1" t="s">
        <v>213</v>
      </c>
      <c r="B38" s="32" t="s">
        <v>314</v>
      </c>
      <c r="C38" s="33" t="s">
        <v>345</v>
      </c>
      <c r="D38" s="33" t="s">
        <v>253</v>
      </c>
      <c r="E38" s="33" t="s">
        <v>254</v>
      </c>
      <c r="F38" s="1" t="s">
        <v>346</v>
      </c>
      <c r="G38" s="1" t="s">
        <v>317</v>
      </c>
      <c r="H38" s="1" t="s">
        <v>204</v>
      </c>
      <c r="I38" s="86">
        <v>4000</v>
      </c>
      <c r="J38" s="1">
        <v>1</v>
      </c>
      <c r="K38" s="3">
        <v>0</v>
      </c>
      <c r="L38" s="3">
        <v>0</v>
      </c>
      <c r="M38" s="3">
        <v>0</v>
      </c>
      <c r="N38" s="4">
        <v>40</v>
      </c>
      <c r="O38" s="4">
        <v>40</v>
      </c>
      <c r="P38" s="4">
        <v>80</v>
      </c>
      <c r="Q38" s="4">
        <v>0</v>
      </c>
      <c r="R38" s="4" t="s">
        <v>734</v>
      </c>
      <c r="S38" s="41">
        <v>2</v>
      </c>
      <c r="T38" s="41">
        <v>0</v>
      </c>
      <c r="U38" s="36">
        <v>18</v>
      </c>
      <c r="V38" s="35">
        <v>4</v>
      </c>
      <c r="W38" s="35">
        <v>184</v>
      </c>
      <c r="Y38" s="2">
        <f>SUM(AC38,AE38)</f>
        <v>2898</v>
      </c>
      <c r="Z38" s="2">
        <f>SUM(AA38,BI38)</f>
        <v>432</v>
      </c>
      <c r="AA38" s="2">
        <f>SUM(AG38,AQ38)</f>
        <v>432</v>
      </c>
      <c r="AB38" s="37">
        <f>AA38/Y38</f>
        <v>0.14906832298136646</v>
      </c>
      <c r="AC38" s="5">
        <f>SUM(AF38,AP38)</f>
        <v>2898</v>
      </c>
      <c r="AD38" s="5">
        <f>SUM(AG38,AQ38,BI38)</f>
        <v>432</v>
      </c>
      <c r="AE38" s="6">
        <v>0</v>
      </c>
      <c r="AF38" s="2">
        <f>SUM(AH38,AJ38,AL38,AN38)</f>
        <v>2689</v>
      </c>
      <c r="AG38" s="2">
        <f>SUM(AI38,AK38,AM38,AO38)</f>
        <v>419</v>
      </c>
      <c r="AH38" s="3">
        <v>68</v>
      </c>
      <c r="AI38" s="35">
        <v>1</v>
      </c>
      <c r="AJ38" s="3">
        <v>298</v>
      </c>
      <c r="AK38" s="39">
        <v>52</v>
      </c>
      <c r="AL38" s="6">
        <v>2323</v>
      </c>
      <c r="AM38" s="35">
        <v>366</v>
      </c>
      <c r="AN38" s="3">
        <v>0</v>
      </c>
      <c r="AO38" s="3">
        <v>0</v>
      </c>
      <c r="AP38" s="2">
        <f>SUM(AT38,AV38,AX38,AZ38)</f>
        <v>209</v>
      </c>
      <c r="AQ38" s="2">
        <f>SUM(AU38,AW38,AY38,BA38)</f>
        <v>13</v>
      </c>
      <c r="AR38" s="5">
        <f>SUM(AT38,AV38,AX38)</f>
        <v>198</v>
      </c>
      <c r="AS38" s="1">
        <f>SUM(AU38,AW38,AY38)</f>
        <v>12</v>
      </c>
      <c r="AT38" s="3">
        <v>126</v>
      </c>
      <c r="AU38" s="35">
        <v>12</v>
      </c>
      <c r="AV38" s="3">
        <v>68</v>
      </c>
      <c r="AW38" s="35">
        <v>0</v>
      </c>
      <c r="AX38" s="3">
        <v>4</v>
      </c>
      <c r="AY38" s="3">
        <v>0</v>
      </c>
      <c r="AZ38" s="83">
        <f>SUM(BB38,BD38)</f>
        <v>11</v>
      </c>
      <c r="BA38" s="83">
        <f>SUM(BC38,BE38)</f>
        <v>1</v>
      </c>
      <c r="BB38" s="3">
        <v>0</v>
      </c>
      <c r="BC38" s="3">
        <v>0</v>
      </c>
      <c r="BD38" s="3">
        <v>11</v>
      </c>
      <c r="BE38" s="3">
        <v>1</v>
      </c>
      <c r="BF38" s="6">
        <v>0</v>
      </c>
      <c r="BG38" s="7">
        <v>0</v>
      </c>
      <c r="BH38" s="6">
        <v>0</v>
      </c>
      <c r="BI38" s="38">
        <v>0</v>
      </c>
      <c r="BJ38" s="38">
        <v>39</v>
      </c>
      <c r="BK38" s="35">
        <v>0</v>
      </c>
      <c r="BL38" s="3">
        <v>0</v>
      </c>
      <c r="BM38" s="3">
        <v>0</v>
      </c>
      <c r="BO38" s="35">
        <v>0</v>
      </c>
      <c r="BP38" s="69">
        <v>0</v>
      </c>
      <c r="BQ38" s="69" t="s">
        <v>734</v>
      </c>
      <c r="BR38" s="3">
        <v>0</v>
      </c>
      <c r="BS38" s="3">
        <v>0</v>
      </c>
      <c r="BT38" s="2">
        <f>SUM(BU38,BW38,BX38)</f>
        <v>403</v>
      </c>
      <c r="BU38" s="35">
        <v>403</v>
      </c>
      <c r="BV38" s="35">
        <v>0</v>
      </c>
      <c r="BW38" s="35">
        <v>0</v>
      </c>
      <c r="BX38" s="35">
        <v>0</v>
      </c>
      <c r="BY38" s="39">
        <v>0</v>
      </c>
      <c r="BZ38" s="89">
        <f>BT38+BY38</f>
        <v>403</v>
      </c>
      <c r="CA38" s="82">
        <v>403</v>
      </c>
      <c r="CB38" s="82">
        <f>SUM(CC38,CD38,CE38,CF38,CG38,CH38)</f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3">
        <v>16</v>
      </c>
      <c r="CJ38" s="3" t="s">
        <v>734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6">
        <v>6</v>
      </c>
      <c r="CS38" s="37">
        <f>CT38/1598</f>
        <v>0.10450563204005006</v>
      </c>
      <c r="CT38" s="3">
        <v>167</v>
      </c>
      <c r="CU38" s="3">
        <v>0</v>
      </c>
      <c r="CV38" s="6">
        <v>16</v>
      </c>
      <c r="CW38" s="3">
        <v>0</v>
      </c>
      <c r="CX38" s="3">
        <v>0</v>
      </c>
      <c r="CY38" s="3">
        <v>0</v>
      </c>
      <c r="CZ38" s="40" t="s">
        <v>734</v>
      </c>
      <c r="DA38" s="40" t="s">
        <v>712</v>
      </c>
      <c r="DB38" s="40" t="s">
        <v>712</v>
      </c>
      <c r="DC38" s="40" t="s">
        <v>734</v>
      </c>
      <c r="DD38" s="40" t="s">
        <v>734</v>
      </c>
      <c r="DE38" s="40" t="s">
        <v>734</v>
      </c>
      <c r="DF38" s="40" t="s">
        <v>734</v>
      </c>
      <c r="DG38" s="40" t="s">
        <v>734</v>
      </c>
      <c r="DH38" s="40" t="s">
        <v>734</v>
      </c>
      <c r="DI38" s="96">
        <v>0</v>
      </c>
      <c r="DJ38" s="96">
        <v>0</v>
      </c>
      <c r="DK38" s="39">
        <f>SUM(DM38:DQ38)</f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6">
        <v>0</v>
      </c>
      <c r="DV38" s="6">
        <v>0</v>
      </c>
      <c r="DW38" s="6" t="s">
        <v>734</v>
      </c>
      <c r="DX38" s="6" t="s">
        <v>734</v>
      </c>
      <c r="DY38" s="105"/>
      <c r="DZ38" s="35" t="s">
        <v>734</v>
      </c>
      <c r="EA38" s="35">
        <v>0</v>
      </c>
      <c r="EB38" s="35">
        <v>0</v>
      </c>
      <c r="EC38" s="35">
        <v>403</v>
      </c>
      <c r="ED38" s="35">
        <v>0</v>
      </c>
      <c r="EE38" s="35">
        <v>0</v>
      </c>
      <c r="EF38" s="35">
        <v>0</v>
      </c>
      <c r="EG38" s="35">
        <v>0</v>
      </c>
      <c r="EH38" s="35">
        <v>16</v>
      </c>
      <c r="EI38" s="35">
        <v>0</v>
      </c>
      <c r="EJ38" s="35">
        <v>0</v>
      </c>
      <c r="EK38" s="35">
        <v>0</v>
      </c>
      <c r="EL38" s="81">
        <f>SUM(EA38:EK38)</f>
        <v>419</v>
      </c>
      <c r="EM38" s="35">
        <v>0</v>
      </c>
      <c r="EN38" s="35">
        <v>0</v>
      </c>
      <c r="EO38" s="35">
        <v>0</v>
      </c>
      <c r="EP38" s="35">
        <v>0</v>
      </c>
      <c r="EQ38" s="35">
        <v>1</v>
      </c>
      <c r="ER38" s="35">
        <v>3</v>
      </c>
      <c r="ES38" s="35">
        <v>1</v>
      </c>
      <c r="ET38" s="2">
        <f>SUM(EM38:ES38)</f>
        <v>5</v>
      </c>
      <c r="EU38" s="3">
        <v>0</v>
      </c>
      <c r="EV38" s="3">
        <v>0</v>
      </c>
      <c r="EW38" s="3">
        <v>0</v>
      </c>
      <c r="EX38" s="3">
        <v>0</v>
      </c>
      <c r="EY38" s="3">
        <v>1</v>
      </c>
      <c r="EZ38" s="3">
        <v>0</v>
      </c>
      <c r="FA38" s="3">
        <v>0</v>
      </c>
      <c r="FB38" s="2">
        <f>SUM(EU38:FA38)</f>
        <v>1</v>
      </c>
      <c r="FC38" s="2">
        <f>ET38+FB38</f>
        <v>6</v>
      </c>
      <c r="FD38" s="9">
        <v>2</v>
      </c>
      <c r="FE38" s="9">
        <v>3</v>
      </c>
      <c r="FF38" s="9">
        <v>1</v>
      </c>
      <c r="FG38" s="9">
        <v>0</v>
      </c>
      <c r="FH38" s="10">
        <f>SUM(FD38:FG38)</f>
        <v>6</v>
      </c>
      <c r="FI38" s="9">
        <v>0</v>
      </c>
      <c r="FJ38" s="9">
        <v>0</v>
      </c>
      <c r="FK38" s="9">
        <v>0</v>
      </c>
      <c r="FL38" s="9">
        <v>0</v>
      </c>
      <c r="FM38" s="9">
        <v>0</v>
      </c>
      <c r="FN38" s="9">
        <v>0</v>
      </c>
      <c r="FO38" s="9">
        <v>0</v>
      </c>
      <c r="FP38" s="10">
        <f>SUM(FI38:FO38)</f>
        <v>0</v>
      </c>
      <c r="FQ38" s="9">
        <v>0</v>
      </c>
      <c r="FR38" s="9">
        <v>0</v>
      </c>
      <c r="FS38" s="9">
        <v>0</v>
      </c>
      <c r="FT38" s="9">
        <v>0</v>
      </c>
      <c r="FU38" s="9">
        <v>0</v>
      </c>
      <c r="FV38" s="10">
        <v>0</v>
      </c>
      <c r="FW38" s="41">
        <v>0</v>
      </c>
      <c r="FX38" s="41">
        <v>0</v>
      </c>
      <c r="FY38" s="11">
        <f>SUM(FW38:FX38)</f>
        <v>0</v>
      </c>
      <c r="FZ38" s="11">
        <v>0</v>
      </c>
      <c r="GA38" s="10">
        <f>SUM(FZ38,FY38,FV38,FP38)</f>
        <v>0</v>
      </c>
      <c r="GB38" s="41">
        <v>0</v>
      </c>
      <c r="GC38" s="41">
        <v>0</v>
      </c>
      <c r="GD38" s="41">
        <v>1</v>
      </c>
      <c r="GE38" s="41">
        <v>0</v>
      </c>
      <c r="GF38" s="41">
        <v>10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10">
        <f>SUM(GB38:GR38)</f>
        <v>11</v>
      </c>
      <c r="GT38" s="41">
        <v>0</v>
      </c>
      <c r="GU38" s="41">
        <v>0</v>
      </c>
      <c r="GV38" s="41">
        <v>0</v>
      </c>
      <c r="GW38" s="41">
        <v>0</v>
      </c>
      <c r="GX38" s="41">
        <v>0</v>
      </c>
      <c r="GY38" s="41">
        <v>0</v>
      </c>
      <c r="GZ38" s="41">
        <v>0</v>
      </c>
      <c r="HA38" s="41">
        <v>0</v>
      </c>
      <c r="HB38" s="41">
        <v>0</v>
      </c>
      <c r="HC38" s="41">
        <v>0</v>
      </c>
      <c r="HD38" s="41">
        <v>0</v>
      </c>
      <c r="HE38" s="41">
        <v>0</v>
      </c>
      <c r="HF38" s="41">
        <v>0</v>
      </c>
      <c r="HG38" s="41">
        <v>0</v>
      </c>
      <c r="HH38" s="41">
        <v>0</v>
      </c>
      <c r="HI38" s="41">
        <v>0</v>
      </c>
      <c r="HJ38" s="41">
        <v>0</v>
      </c>
      <c r="HK38" s="10">
        <f>SUM(GT38:HJ38)</f>
        <v>0</v>
      </c>
      <c r="HL38" s="100" t="s">
        <v>958</v>
      </c>
      <c r="HM38" s="90" t="s">
        <v>882</v>
      </c>
      <c r="HN38" s="90" t="s">
        <v>712</v>
      </c>
      <c r="HO38" s="90" t="s">
        <v>734</v>
      </c>
      <c r="HP38" s="90" t="s">
        <v>712</v>
      </c>
      <c r="HQ38" s="10" t="s">
        <v>883</v>
      </c>
      <c r="HR38" s="10" t="s">
        <v>712</v>
      </c>
      <c r="HS38" s="90" t="s">
        <v>734</v>
      </c>
      <c r="HT38" s="90" t="s">
        <v>734</v>
      </c>
      <c r="HU38" s="43">
        <v>0</v>
      </c>
      <c r="HV38" s="3">
        <v>0</v>
      </c>
      <c r="HW38" s="3">
        <v>0</v>
      </c>
      <c r="HX38" s="3">
        <v>0</v>
      </c>
      <c r="HY38" s="44">
        <v>0</v>
      </c>
      <c r="HZ38" s="3">
        <v>0</v>
      </c>
      <c r="IA38" s="3">
        <v>0</v>
      </c>
      <c r="IB38" s="3">
        <v>0</v>
      </c>
      <c r="IC38" s="3">
        <v>0</v>
      </c>
      <c r="ID38" s="3"/>
      <c r="IE38" s="3">
        <v>0</v>
      </c>
      <c r="IF38" s="3">
        <v>0</v>
      </c>
      <c r="IG38" s="3">
        <v>0</v>
      </c>
      <c r="IH38" s="3">
        <v>0</v>
      </c>
      <c r="II38" s="3">
        <v>0</v>
      </c>
      <c r="IJ38" s="3">
        <v>0</v>
      </c>
      <c r="IK38" s="3">
        <v>0</v>
      </c>
      <c r="IL38" s="3">
        <v>0</v>
      </c>
      <c r="IM38" s="65">
        <v>6</v>
      </c>
      <c r="IN38" s="65">
        <v>0</v>
      </c>
      <c r="IO38" s="65">
        <v>0</v>
      </c>
      <c r="IP38" s="65">
        <v>2</v>
      </c>
      <c r="IQ38" s="65">
        <v>0</v>
      </c>
      <c r="IR38" s="65">
        <v>0</v>
      </c>
    </row>
    <row r="39" spans="1:252" ht="39.6" x14ac:dyDescent="0.25">
      <c r="A39" s="1" t="s">
        <v>213</v>
      </c>
      <c r="B39" s="32" t="s">
        <v>314</v>
      </c>
      <c r="C39" s="33" t="s">
        <v>348</v>
      </c>
      <c r="D39" s="33" t="s">
        <v>349</v>
      </c>
      <c r="E39" s="33" t="s">
        <v>210</v>
      </c>
      <c r="F39" s="1" t="s">
        <v>350</v>
      </c>
      <c r="G39" s="1" t="s">
        <v>317</v>
      </c>
      <c r="H39" s="1" t="s">
        <v>204</v>
      </c>
      <c r="I39" s="45">
        <v>2745</v>
      </c>
      <c r="J39" s="1">
        <v>1</v>
      </c>
      <c r="K39" s="3">
        <v>0</v>
      </c>
      <c r="L39" s="3">
        <v>0</v>
      </c>
      <c r="M39" s="3">
        <v>0</v>
      </c>
      <c r="N39" s="4">
        <v>53</v>
      </c>
      <c r="O39" s="4">
        <v>53</v>
      </c>
      <c r="P39" s="4">
        <v>87</v>
      </c>
      <c r="Q39" s="4">
        <v>0</v>
      </c>
      <c r="R39" s="4" t="s">
        <v>734</v>
      </c>
      <c r="S39" s="41">
        <v>5</v>
      </c>
      <c r="T39" s="41">
        <v>0</v>
      </c>
      <c r="U39" s="36">
        <v>85</v>
      </c>
      <c r="V39" s="35">
        <v>14</v>
      </c>
      <c r="W39" s="35">
        <v>893</v>
      </c>
      <c r="Y39" s="2">
        <f>SUM(AC39,AE39)</f>
        <v>0</v>
      </c>
      <c r="Z39" s="2">
        <f>SUM(AA39,BI39)</f>
        <v>0</v>
      </c>
      <c r="AA39" s="2">
        <f>SUM(AG39,AQ39)</f>
        <v>0</v>
      </c>
      <c r="AB39" s="37" t="e">
        <f>AA39/Y39</f>
        <v>#DIV/0!</v>
      </c>
      <c r="AC39" s="5">
        <f>SUM(AF39,AP39)</f>
        <v>0</v>
      </c>
      <c r="AD39" s="5">
        <f>SUM(AG39,AQ39,BI39)</f>
        <v>0</v>
      </c>
      <c r="AE39" s="6">
        <v>0</v>
      </c>
      <c r="AF39" s="2">
        <f>SUM(AH39,AJ39,AL39,AN39)</f>
        <v>0</v>
      </c>
      <c r="AG39" s="2">
        <f>SUM(AI39,AK39,AM39,AO39)</f>
        <v>0</v>
      </c>
      <c r="AH39" s="3" t="s">
        <v>347</v>
      </c>
      <c r="AI39" s="3" t="s">
        <v>347</v>
      </c>
      <c r="AJ39" s="3" t="s">
        <v>347</v>
      </c>
      <c r="AK39" s="6" t="s">
        <v>347</v>
      </c>
      <c r="AL39" s="6" t="s">
        <v>347</v>
      </c>
      <c r="AM39" s="3" t="s">
        <v>347</v>
      </c>
      <c r="AN39" s="3" t="s">
        <v>347</v>
      </c>
      <c r="AO39" s="3" t="s">
        <v>347</v>
      </c>
      <c r="AP39" s="2">
        <f>SUM(AT39,AV39,AX39,AZ39)</f>
        <v>0</v>
      </c>
      <c r="AQ39" s="2">
        <f>SUM(AU39,AW39,AY39,BA39)</f>
        <v>0</v>
      </c>
      <c r="AR39" s="5">
        <f>SUM(AT39,AV39,AX39)</f>
        <v>0</v>
      </c>
      <c r="AS39" s="1">
        <f>SUM(AU39,AW39,AY39)</f>
        <v>0</v>
      </c>
      <c r="AT39" s="3" t="s">
        <v>347</v>
      </c>
      <c r="AU39" s="3" t="s">
        <v>347</v>
      </c>
      <c r="AV39" s="3" t="s">
        <v>347</v>
      </c>
      <c r="AW39" s="3" t="s">
        <v>347</v>
      </c>
      <c r="AX39" s="3">
        <v>0</v>
      </c>
      <c r="AY39" s="3">
        <v>0</v>
      </c>
      <c r="AZ39" s="83">
        <f>SUM(BB39,BD39)</f>
        <v>0</v>
      </c>
      <c r="BA39" s="83">
        <f>SUM(BC39,BE39)</f>
        <v>0</v>
      </c>
      <c r="BB39" s="3" t="s">
        <v>347</v>
      </c>
      <c r="BC39" s="3" t="s">
        <v>347</v>
      </c>
      <c r="BD39" s="3">
        <v>0</v>
      </c>
      <c r="BE39" s="3">
        <v>0</v>
      </c>
      <c r="BF39" s="6">
        <v>0</v>
      </c>
      <c r="BG39" s="7">
        <v>0</v>
      </c>
      <c r="BH39" s="6">
        <v>0</v>
      </c>
      <c r="BI39" s="38">
        <v>0</v>
      </c>
      <c r="BJ39" s="38" t="s">
        <v>347</v>
      </c>
      <c r="BK39" s="35" t="s">
        <v>347</v>
      </c>
      <c r="BL39" s="3">
        <v>0</v>
      </c>
      <c r="BM39" s="3">
        <v>0</v>
      </c>
      <c r="BO39" s="35" t="s">
        <v>347</v>
      </c>
      <c r="BP39" s="69">
        <v>0</v>
      </c>
      <c r="BQ39" s="69" t="s">
        <v>734</v>
      </c>
      <c r="BR39" s="3">
        <v>0</v>
      </c>
      <c r="BS39" s="3">
        <v>0</v>
      </c>
      <c r="BT39" s="2">
        <f>SUM(BU39,BW39,BX39)</f>
        <v>0</v>
      </c>
      <c r="BU39" s="35" t="s">
        <v>347</v>
      </c>
      <c r="BV39" s="35">
        <v>0</v>
      </c>
      <c r="BW39" s="35">
        <v>0</v>
      </c>
      <c r="BX39" s="35" t="s">
        <v>347</v>
      </c>
      <c r="BY39" s="39">
        <v>0</v>
      </c>
      <c r="BZ39" s="89">
        <f>BT39+BY39</f>
        <v>0</v>
      </c>
      <c r="CA39" s="82">
        <v>1180</v>
      </c>
      <c r="CB39" s="82">
        <f>SUM(CC39,CD39,CE39,CF39,CG39,CH39)</f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 t="s">
        <v>347</v>
      </c>
      <c r="CI39" s="3" t="s">
        <v>347</v>
      </c>
      <c r="CJ39" s="3" t="s">
        <v>734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6">
        <v>5</v>
      </c>
      <c r="CS39" s="37" t="e">
        <f>CT39/1598</f>
        <v>#VALUE!</v>
      </c>
      <c r="CT39" s="3" t="s">
        <v>347</v>
      </c>
      <c r="CU39" s="3">
        <v>0</v>
      </c>
      <c r="CV39" s="6">
        <v>0</v>
      </c>
      <c r="CW39" s="3">
        <v>6</v>
      </c>
      <c r="CX39" s="3">
        <v>0</v>
      </c>
      <c r="CY39" s="3">
        <v>0</v>
      </c>
      <c r="CZ39" s="40" t="s">
        <v>712</v>
      </c>
      <c r="DA39" s="40" t="s">
        <v>712</v>
      </c>
      <c r="DB39" s="40" t="s">
        <v>712</v>
      </c>
      <c r="DC39" s="40" t="s">
        <v>712</v>
      </c>
      <c r="DD39" s="40" t="s">
        <v>712</v>
      </c>
      <c r="DE39" s="40" t="s">
        <v>734</v>
      </c>
      <c r="DF39" s="40" t="s">
        <v>712</v>
      </c>
      <c r="DG39" s="40" t="s">
        <v>734</v>
      </c>
      <c r="DH39" s="40" t="s">
        <v>734</v>
      </c>
      <c r="DI39" s="96">
        <v>4</v>
      </c>
      <c r="DJ39" s="96">
        <v>0</v>
      </c>
      <c r="DK39" s="39">
        <f>SUM(DM39:DQ39)</f>
        <v>4</v>
      </c>
      <c r="DL39" s="39">
        <v>0</v>
      </c>
      <c r="DM39" s="39">
        <v>0</v>
      </c>
      <c r="DN39" s="39">
        <v>4</v>
      </c>
      <c r="DO39" s="39">
        <v>0</v>
      </c>
      <c r="DP39" s="39">
        <v>0</v>
      </c>
      <c r="DQ39" s="39">
        <v>0</v>
      </c>
      <c r="DR39" s="39" t="s">
        <v>347</v>
      </c>
      <c r="DS39" s="39">
        <v>0</v>
      </c>
      <c r="DT39" s="39">
        <v>0</v>
      </c>
      <c r="DU39" s="6">
        <v>0</v>
      </c>
      <c r="DV39" s="6">
        <v>0</v>
      </c>
      <c r="DW39" s="6" t="s">
        <v>734</v>
      </c>
      <c r="DX39" s="3" t="s">
        <v>734</v>
      </c>
      <c r="DY39" s="105"/>
      <c r="DZ39" s="35" t="s">
        <v>734</v>
      </c>
      <c r="EA39" s="35">
        <v>300</v>
      </c>
      <c r="EB39" s="35">
        <v>0</v>
      </c>
      <c r="EC39" s="35">
        <v>880</v>
      </c>
      <c r="ED39" s="35">
        <v>0</v>
      </c>
      <c r="EE39" s="35" t="s">
        <v>347</v>
      </c>
      <c r="EF39" s="35" t="s">
        <v>347</v>
      </c>
      <c r="EG39" s="35" t="s">
        <v>347</v>
      </c>
      <c r="EH39" s="35" t="s">
        <v>347</v>
      </c>
      <c r="EI39" s="35">
        <v>0</v>
      </c>
      <c r="EJ39" s="35" t="s">
        <v>347</v>
      </c>
      <c r="EK39" s="35" t="s">
        <v>347</v>
      </c>
      <c r="EL39" s="81">
        <f>SUM(EA39:EK39)</f>
        <v>1180</v>
      </c>
      <c r="EM39" s="35">
        <v>0</v>
      </c>
      <c r="EN39" s="35">
        <v>0</v>
      </c>
      <c r="EO39" s="35">
        <v>0</v>
      </c>
      <c r="EP39" s="35">
        <v>0</v>
      </c>
      <c r="EQ39" s="35">
        <v>2</v>
      </c>
      <c r="ER39" s="35">
        <v>3</v>
      </c>
      <c r="ES39" s="35">
        <v>0</v>
      </c>
      <c r="ET39" s="2">
        <f>SUM(EM39:ES39)</f>
        <v>5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2">
        <f>SUM(EU39:FA39)</f>
        <v>0</v>
      </c>
      <c r="FC39" s="2">
        <f>ET39+FB39</f>
        <v>5</v>
      </c>
      <c r="FD39" s="9">
        <v>2</v>
      </c>
      <c r="FE39" s="9">
        <v>3</v>
      </c>
      <c r="FF39" s="9">
        <v>0</v>
      </c>
      <c r="FG39" s="9">
        <v>0</v>
      </c>
      <c r="FH39" s="10">
        <f>SUM(FD39:FG39)</f>
        <v>5</v>
      </c>
      <c r="FI39" s="9">
        <v>0</v>
      </c>
      <c r="FJ39" s="9">
        <v>0</v>
      </c>
      <c r="FK39" s="9">
        <v>0</v>
      </c>
      <c r="FL39" s="9">
        <v>2</v>
      </c>
      <c r="FM39" s="9">
        <v>0</v>
      </c>
      <c r="FN39" s="9">
        <v>0</v>
      </c>
      <c r="FO39" s="9">
        <v>2</v>
      </c>
      <c r="FP39" s="10">
        <f>SUM(FI39:FO39)</f>
        <v>4</v>
      </c>
      <c r="FQ39" s="9">
        <v>0</v>
      </c>
      <c r="FR39" s="9">
        <v>0</v>
      </c>
      <c r="FS39" s="9">
        <v>0</v>
      </c>
      <c r="FT39" s="9">
        <v>0</v>
      </c>
      <c r="FU39" s="9">
        <v>0</v>
      </c>
      <c r="FV39" s="10">
        <f>SUM(FQ39:FU39)</f>
        <v>0</v>
      </c>
      <c r="FW39" s="41">
        <v>0</v>
      </c>
      <c r="FX39" s="41">
        <v>0</v>
      </c>
      <c r="FY39" s="11">
        <f>SUM(FW39:FX39)</f>
        <v>0</v>
      </c>
      <c r="FZ39" s="11">
        <v>0</v>
      </c>
      <c r="GA39" s="10">
        <f>SUM(FZ39,FY39,FV39,FP39)</f>
        <v>4</v>
      </c>
      <c r="GB39" s="41">
        <v>1</v>
      </c>
      <c r="GC39" s="41">
        <v>0</v>
      </c>
      <c r="GD39" s="41">
        <v>1</v>
      </c>
      <c r="GE39" s="41">
        <v>0</v>
      </c>
      <c r="GF39" s="41">
        <v>1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10">
        <f>SUM(GB39:GR39)</f>
        <v>4</v>
      </c>
      <c r="GT39" s="41">
        <v>1</v>
      </c>
      <c r="GU39" s="41">
        <v>0</v>
      </c>
      <c r="GV39" s="41">
        <v>0</v>
      </c>
      <c r="GW39" s="41">
        <v>0</v>
      </c>
      <c r="GX39" s="41">
        <v>0</v>
      </c>
      <c r="GY39" s="41">
        <v>0</v>
      </c>
      <c r="GZ39" s="41">
        <v>0</v>
      </c>
      <c r="HA39" s="41">
        <v>1</v>
      </c>
      <c r="HB39" s="41">
        <v>1</v>
      </c>
      <c r="HC39" s="41">
        <v>0</v>
      </c>
      <c r="HD39" s="41">
        <v>0</v>
      </c>
      <c r="HE39" s="41">
        <v>1</v>
      </c>
      <c r="HF39" s="41">
        <v>1</v>
      </c>
      <c r="HG39" s="41">
        <v>1</v>
      </c>
      <c r="HH39" s="41">
        <v>1</v>
      </c>
      <c r="HI39" s="41">
        <v>0</v>
      </c>
      <c r="HJ39" s="41">
        <v>0</v>
      </c>
      <c r="HK39" s="10">
        <f>SUM(GT39:HJ39)</f>
        <v>7</v>
      </c>
      <c r="HL39" s="103" t="s">
        <v>968</v>
      </c>
      <c r="HM39" s="90"/>
      <c r="HN39" s="90" t="s">
        <v>712</v>
      </c>
      <c r="HO39" s="90" t="s">
        <v>712</v>
      </c>
      <c r="HP39" s="90" t="s">
        <v>734</v>
      </c>
      <c r="HQ39" s="10" t="s">
        <v>771</v>
      </c>
      <c r="HR39" s="10" t="s">
        <v>712</v>
      </c>
      <c r="HS39" s="90" t="s">
        <v>712</v>
      </c>
      <c r="HT39" s="90" t="s">
        <v>712</v>
      </c>
      <c r="HU39" s="43">
        <v>0</v>
      </c>
      <c r="HV39" s="43">
        <v>0</v>
      </c>
      <c r="HW39" s="43">
        <v>0</v>
      </c>
      <c r="HX39" s="43">
        <v>0</v>
      </c>
      <c r="HY39" s="43">
        <v>0</v>
      </c>
      <c r="HZ39" s="43">
        <v>0</v>
      </c>
      <c r="IA39" s="43">
        <v>0</v>
      </c>
      <c r="IB39" s="43">
        <v>0</v>
      </c>
      <c r="IC39" s="43">
        <v>0</v>
      </c>
      <c r="ID39" s="43">
        <v>0</v>
      </c>
      <c r="IE39" s="43">
        <v>0</v>
      </c>
      <c r="IF39" s="43">
        <v>0</v>
      </c>
      <c r="IG39" s="43">
        <v>0</v>
      </c>
      <c r="IH39" s="43">
        <v>0</v>
      </c>
      <c r="II39" s="43">
        <v>0</v>
      </c>
      <c r="IJ39" s="43">
        <v>0</v>
      </c>
      <c r="IK39" s="43">
        <v>0</v>
      </c>
      <c r="IL39" s="43">
        <v>0</v>
      </c>
      <c r="IM39" s="43">
        <v>0</v>
      </c>
      <c r="IN39" s="43">
        <v>0</v>
      </c>
      <c r="IO39" s="43">
        <v>0</v>
      </c>
      <c r="IP39" s="43">
        <v>0</v>
      </c>
      <c r="IQ39" s="43">
        <v>0</v>
      </c>
      <c r="IR39" s="43">
        <v>0</v>
      </c>
    </row>
    <row r="40" spans="1:252" ht="26.4" x14ac:dyDescent="0.25">
      <c r="A40" s="1" t="s">
        <v>199</v>
      </c>
      <c r="B40" s="32" t="s">
        <v>351</v>
      </c>
      <c r="C40" s="33" t="s">
        <v>351</v>
      </c>
      <c r="D40" s="33" t="s">
        <v>352</v>
      </c>
      <c r="E40" s="33" t="s">
        <v>353</v>
      </c>
      <c r="F40" s="1" t="s">
        <v>354</v>
      </c>
      <c r="G40" s="1" t="s">
        <v>351</v>
      </c>
      <c r="H40" s="1" t="s">
        <v>204</v>
      </c>
      <c r="I40" s="87" t="s">
        <v>347</v>
      </c>
      <c r="J40" s="1">
        <v>1</v>
      </c>
      <c r="K40" s="3">
        <v>0</v>
      </c>
      <c r="L40" s="3">
        <v>0</v>
      </c>
      <c r="M40" s="3">
        <v>0</v>
      </c>
      <c r="N40" s="4">
        <v>25</v>
      </c>
      <c r="O40" s="4">
        <v>25</v>
      </c>
      <c r="P40" s="4">
        <v>64</v>
      </c>
      <c r="Q40" s="4">
        <v>0</v>
      </c>
      <c r="R40" s="4" t="s">
        <v>712</v>
      </c>
      <c r="S40" s="41">
        <v>1.5</v>
      </c>
      <c r="T40" s="41">
        <v>0</v>
      </c>
      <c r="U40" s="36">
        <v>51</v>
      </c>
      <c r="V40" s="35">
        <v>3</v>
      </c>
      <c r="W40" s="35">
        <v>246</v>
      </c>
      <c r="Y40" s="2">
        <f>SUM(AC40,AE40)</f>
        <v>1195</v>
      </c>
      <c r="Z40" s="2">
        <f>SUM(AA40,BI40)</f>
        <v>1023</v>
      </c>
      <c r="AA40" s="2">
        <f>SUM(AG40,AQ40)</f>
        <v>494</v>
      </c>
      <c r="AB40" s="37">
        <f>AA40/Y40</f>
        <v>0.41338912133891215</v>
      </c>
      <c r="AC40" s="5">
        <f>SUM(AF40,AP40)</f>
        <v>1195</v>
      </c>
      <c r="AD40" s="5">
        <f>SUM(AG40,AQ40,BI40)</f>
        <v>1023</v>
      </c>
      <c r="AE40" s="6">
        <v>0</v>
      </c>
      <c r="AF40" s="2">
        <f>SUM(AH40,AJ40,AL40,AN40)</f>
        <v>969</v>
      </c>
      <c r="AG40" s="2">
        <f>SUM(AI40,AK40,AM40,AO40)</f>
        <v>358</v>
      </c>
      <c r="AH40" s="3">
        <v>133</v>
      </c>
      <c r="AI40" s="3">
        <v>36</v>
      </c>
      <c r="AJ40" s="3">
        <v>264</v>
      </c>
      <c r="AK40" s="6">
        <v>114</v>
      </c>
      <c r="AL40" s="6">
        <v>539</v>
      </c>
      <c r="AM40" s="3">
        <v>169</v>
      </c>
      <c r="AN40" s="3">
        <v>33</v>
      </c>
      <c r="AO40" s="3">
        <v>39</v>
      </c>
      <c r="AP40" s="2">
        <f>SUM(AT40,AV40,AX40,AZ40)</f>
        <v>226</v>
      </c>
      <c r="AQ40" s="2">
        <f>SUM(AU40,AW40,AY40,BA40)</f>
        <v>136</v>
      </c>
      <c r="AR40" s="5">
        <f>SUM(AT40,AV40,AX40)</f>
        <v>153</v>
      </c>
      <c r="AS40" s="1">
        <f>SUM(AU40,AW40,AY40)</f>
        <v>75</v>
      </c>
      <c r="AT40" s="3">
        <v>126</v>
      </c>
      <c r="AU40" s="3">
        <v>29</v>
      </c>
      <c r="AV40" s="3">
        <v>24</v>
      </c>
      <c r="AW40" s="3">
        <v>46</v>
      </c>
      <c r="AX40" s="3">
        <v>3</v>
      </c>
      <c r="AY40" s="3">
        <v>0</v>
      </c>
      <c r="AZ40" s="83">
        <f>SUM(BB40,BD40)</f>
        <v>73</v>
      </c>
      <c r="BA40" s="83">
        <f>SUM(BC40,BE40)</f>
        <v>61</v>
      </c>
      <c r="BB40" s="3">
        <v>71</v>
      </c>
      <c r="BC40" s="3">
        <v>61</v>
      </c>
      <c r="BD40" s="3">
        <v>2</v>
      </c>
      <c r="BE40" s="3">
        <v>0</v>
      </c>
      <c r="BF40" s="6">
        <v>0</v>
      </c>
      <c r="BG40" s="71">
        <v>20372</v>
      </c>
      <c r="BH40" s="72">
        <v>53</v>
      </c>
      <c r="BI40" s="38">
        <v>529</v>
      </c>
      <c r="BJ40" s="38">
        <v>57</v>
      </c>
      <c r="BK40" s="35">
        <v>28</v>
      </c>
      <c r="BL40" s="3">
        <v>1</v>
      </c>
      <c r="BM40" s="35">
        <v>777</v>
      </c>
      <c r="BN40" s="3" t="s">
        <v>748</v>
      </c>
      <c r="BO40" s="35">
        <v>2</v>
      </c>
      <c r="BP40" s="69">
        <v>75</v>
      </c>
      <c r="BQ40" s="69" t="s">
        <v>734</v>
      </c>
      <c r="BR40" s="35">
        <v>0</v>
      </c>
      <c r="BS40" s="35">
        <v>0</v>
      </c>
      <c r="BT40" s="2">
        <f>SUM(BU40,BW40,BX40)</f>
        <v>2626</v>
      </c>
      <c r="BU40" s="35">
        <v>1055</v>
      </c>
      <c r="BV40" s="35">
        <v>300</v>
      </c>
      <c r="BW40" s="35">
        <v>0</v>
      </c>
      <c r="BX40" s="35">
        <v>1571</v>
      </c>
      <c r="BY40" s="39">
        <v>0</v>
      </c>
      <c r="BZ40" s="89">
        <f>BT40+BY40</f>
        <v>2626</v>
      </c>
      <c r="CA40" s="82">
        <v>808</v>
      </c>
      <c r="CB40" s="82">
        <f>SUM(CC40,CD40,CE40,CF40,CG40,CH40)</f>
        <v>164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164</v>
      </c>
      <c r="CI40" s="3">
        <v>325</v>
      </c>
      <c r="CJ40" s="3" t="s">
        <v>734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6">
        <v>7</v>
      </c>
      <c r="CS40" s="37">
        <f>CT40/1598</f>
        <v>0.10075093867334167</v>
      </c>
      <c r="CT40" s="3">
        <v>161</v>
      </c>
      <c r="CU40" s="3">
        <v>0</v>
      </c>
      <c r="CV40" s="6">
        <v>21</v>
      </c>
      <c r="CW40" s="3">
        <v>10</v>
      </c>
      <c r="CX40" s="3">
        <v>0</v>
      </c>
      <c r="CY40" s="3">
        <v>0</v>
      </c>
      <c r="CZ40" s="40" t="s">
        <v>712</v>
      </c>
      <c r="DA40" s="40" t="s">
        <v>712</v>
      </c>
      <c r="DB40" s="40" t="s">
        <v>712</v>
      </c>
      <c r="DC40" s="40" t="s">
        <v>734</v>
      </c>
      <c r="DD40" s="40" t="s">
        <v>712</v>
      </c>
      <c r="DE40" s="40" t="s">
        <v>712</v>
      </c>
      <c r="DF40" s="40" t="s">
        <v>734</v>
      </c>
      <c r="DG40" s="40" t="s">
        <v>712</v>
      </c>
      <c r="DH40" s="40" t="s">
        <v>734</v>
      </c>
      <c r="DI40" s="96">
        <v>1</v>
      </c>
      <c r="DJ40" s="96">
        <v>0</v>
      </c>
      <c r="DK40" s="39">
        <f>SUM(DM40:DQ40)</f>
        <v>2</v>
      </c>
      <c r="DL40" s="39">
        <v>0</v>
      </c>
      <c r="DM40" s="39">
        <v>0</v>
      </c>
      <c r="DN40" s="39">
        <v>0</v>
      </c>
      <c r="DO40" s="39">
        <v>0</v>
      </c>
      <c r="DP40" s="39">
        <v>0</v>
      </c>
      <c r="DQ40" s="39">
        <v>2</v>
      </c>
      <c r="DR40" s="39">
        <v>90</v>
      </c>
      <c r="DS40" s="39">
        <v>0</v>
      </c>
      <c r="DT40" s="39">
        <v>0</v>
      </c>
      <c r="DU40" s="6">
        <v>0</v>
      </c>
      <c r="DV40" s="6">
        <v>0</v>
      </c>
      <c r="DW40" s="6" t="s">
        <v>734</v>
      </c>
      <c r="DX40" s="3" t="s">
        <v>712</v>
      </c>
      <c r="DY40" s="105"/>
      <c r="DZ40" s="35" t="s">
        <v>734</v>
      </c>
      <c r="EA40" s="35" t="s">
        <v>347</v>
      </c>
      <c r="EB40" s="35" t="s">
        <v>347</v>
      </c>
      <c r="EC40" s="35">
        <v>520</v>
      </c>
      <c r="ED40" s="35">
        <v>0</v>
      </c>
      <c r="EE40" s="35">
        <v>288</v>
      </c>
      <c r="EF40" s="35">
        <v>101</v>
      </c>
      <c r="EG40" s="35">
        <v>4</v>
      </c>
      <c r="EH40" s="35">
        <v>220</v>
      </c>
      <c r="EI40" s="35">
        <v>0</v>
      </c>
      <c r="EJ40" s="35">
        <v>0</v>
      </c>
      <c r="EK40" s="35">
        <v>164</v>
      </c>
      <c r="EL40" s="81">
        <f>SUM(EA40:EK40)</f>
        <v>1297</v>
      </c>
      <c r="EM40" s="35">
        <v>0</v>
      </c>
      <c r="EN40" s="35">
        <v>0</v>
      </c>
      <c r="EO40" s="35">
        <v>0</v>
      </c>
      <c r="EP40" s="35">
        <v>1</v>
      </c>
      <c r="EQ40" s="35">
        <v>1</v>
      </c>
      <c r="ER40" s="35">
        <v>2</v>
      </c>
      <c r="ES40" s="35">
        <v>1</v>
      </c>
      <c r="ET40" s="2">
        <f>SUM(EM40:ES40)</f>
        <v>5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2</v>
      </c>
      <c r="FB40" s="2">
        <f>SUM(EU40:FA40)</f>
        <v>2</v>
      </c>
      <c r="FC40" s="2">
        <f>ET40+FB40</f>
        <v>7</v>
      </c>
      <c r="FD40" s="9">
        <v>0</v>
      </c>
      <c r="FE40" s="9">
        <v>3</v>
      </c>
      <c r="FF40" s="9">
        <v>3</v>
      </c>
      <c r="FG40" s="9">
        <v>1</v>
      </c>
      <c r="FH40" s="10">
        <f>SUM(FD40:FG40)</f>
        <v>7</v>
      </c>
      <c r="FI40" s="9">
        <v>0</v>
      </c>
      <c r="FJ40" s="9">
        <v>0</v>
      </c>
      <c r="FK40" s="9">
        <v>0</v>
      </c>
      <c r="FL40" s="9">
        <v>0</v>
      </c>
      <c r="FM40" s="9">
        <v>0</v>
      </c>
      <c r="FN40" s="9">
        <v>0</v>
      </c>
      <c r="FO40" s="9">
        <v>0</v>
      </c>
      <c r="FP40" s="10">
        <f>SUM(FI40:FO40)</f>
        <v>0</v>
      </c>
      <c r="FQ40" s="9">
        <v>0</v>
      </c>
      <c r="FR40" s="9">
        <v>0</v>
      </c>
      <c r="FS40" s="9">
        <v>0</v>
      </c>
      <c r="FT40" s="9">
        <v>0</v>
      </c>
      <c r="FU40" s="9">
        <v>0</v>
      </c>
      <c r="FV40" s="10">
        <f>SUM(FQ40:FU40)</f>
        <v>0</v>
      </c>
      <c r="FW40" s="41">
        <v>0</v>
      </c>
      <c r="FX40" s="41">
        <v>0</v>
      </c>
      <c r="FY40" s="11">
        <f>SUM(FW40:FX40)</f>
        <v>0</v>
      </c>
      <c r="FZ40" s="11">
        <v>2</v>
      </c>
      <c r="GA40" s="10">
        <f>SUM(FZ40,FY40,FV40,FP40)</f>
        <v>2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1</v>
      </c>
      <c r="GP40" s="41">
        <v>0</v>
      </c>
      <c r="GQ40" s="41">
        <v>0</v>
      </c>
      <c r="GR40" s="41">
        <v>0</v>
      </c>
      <c r="GS40" s="10">
        <f>SUM(GB40:GR40)</f>
        <v>2</v>
      </c>
      <c r="GT40" s="41">
        <v>0</v>
      </c>
      <c r="GU40" s="41">
        <v>0</v>
      </c>
      <c r="GV40" s="41">
        <v>0</v>
      </c>
      <c r="GW40" s="41">
        <v>0</v>
      </c>
      <c r="GX40" s="41">
        <v>0</v>
      </c>
      <c r="GY40" s="41">
        <v>0</v>
      </c>
      <c r="GZ40" s="41">
        <v>0</v>
      </c>
      <c r="HA40" s="41">
        <v>0</v>
      </c>
      <c r="HB40" s="41">
        <v>0</v>
      </c>
      <c r="HC40" s="41">
        <v>0</v>
      </c>
      <c r="HD40" s="41">
        <v>0</v>
      </c>
      <c r="HE40" s="41">
        <v>0</v>
      </c>
      <c r="HF40" s="41">
        <v>0</v>
      </c>
      <c r="HG40" s="41">
        <v>1</v>
      </c>
      <c r="HH40" s="41">
        <v>0</v>
      </c>
      <c r="HI40" s="41">
        <v>0</v>
      </c>
      <c r="HJ40" s="41">
        <v>0</v>
      </c>
      <c r="HK40" s="10">
        <f>SUM(GT40:HJ40)</f>
        <v>1</v>
      </c>
      <c r="HL40" s="100" t="s">
        <v>811</v>
      </c>
      <c r="HM40" s="90" t="s">
        <v>812</v>
      </c>
      <c r="HN40" s="90" t="s">
        <v>712</v>
      </c>
      <c r="HO40" s="90" t="s">
        <v>734</v>
      </c>
      <c r="HP40" s="90" t="s">
        <v>712</v>
      </c>
      <c r="HQ40" s="10" t="s">
        <v>768</v>
      </c>
      <c r="HR40" s="10" t="s">
        <v>712</v>
      </c>
      <c r="HS40" s="90" t="s">
        <v>712</v>
      </c>
      <c r="HT40" s="90" t="s">
        <v>712</v>
      </c>
      <c r="HU40" s="43">
        <v>0</v>
      </c>
      <c r="HV40" s="3">
        <v>0</v>
      </c>
      <c r="HW40" s="3">
        <v>0</v>
      </c>
      <c r="HX40" s="3">
        <v>0</v>
      </c>
      <c r="HY40" s="44">
        <v>0</v>
      </c>
      <c r="HZ40" s="3">
        <v>0</v>
      </c>
      <c r="IA40" s="3">
        <v>1</v>
      </c>
      <c r="IB40" s="3">
        <v>1</v>
      </c>
      <c r="IC40" s="3">
        <v>0</v>
      </c>
      <c r="ID40" s="3">
        <v>0</v>
      </c>
      <c r="IE40" s="3">
        <v>0</v>
      </c>
      <c r="IF40" s="3">
        <v>0</v>
      </c>
      <c r="IG40" s="3">
        <v>0</v>
      </c>
      <c r="IH40" s="3">
        <v>0</v>
      </c>
      <c r="II40" s="3">
        <v>0</v>
      </c>
      <c r="IJ40" s="3">
        <v>0</v>
      </c>
      <c r="IK40" s="3">
        <v>0</v>
      </c>
      <c r="IL40" s="3">
        <v>0</v>
      </c>
      <c r="IM40" s="65">
        <v>6</v>
      </c>
      <c r="IN40" s="65">
        <v>0</v>
      </c>
      <c r="IO40" s="65">
        <v>0</v>
      </c>
      <c r="IP40" s="65">
        <v>0</v>
      </c>
      <c r="IQ40" s="65">
        <v>0</v>
      </c>
      <c r="IR40" s="65">
        <v>1</v>
      </c>
    </row>
    <row r="41" spans="1:252" ht="39.6" x14ac:dyDescent="0.25">
      <c r="A41" s="1" t="s">
        <v>199</v>
      </c>
      <c r="B41" s="32" t="s">
        <v>351</v>
      </c>
      <c r="C41" s="33" t="s">
        <v>355</v>
      </c>
      <c r="D41" s="33" t="s">
        <v>356</v>
      </c>
      <c r="E41" s="33" t="s">
        <v>357</v>
      </c>
      <c r="F41" s="1" t="s">
        <v>358</v>
      </c>
      <c r="G41" s="1" t="s">
        <v>359</v>
      </c>
      <c r="H41" s="1" t="s">
        <v>204</v>
      </c>
      <c r="I41" s="45">
        <v>27000</v>
      </c>
      <c r="J41" s="1">
        <v>1</v>
      </c>
      <c r="K41" s="3">
        <v>0</v>
      </c>
      <c r="L41" s="3">
        <v>0</v>
      </c>
      <c r="M41" s="3">
        <v>0</v>
      </c>
      <c r="N41" s="4">
        <v>82</v>
      </c>
      <c r="O41" s="4">
        <v>48</v>
      </c>
      <c r="P41" s="4" t="s">
        <v>347</v>
      </c>
      <c r="Q41" s="4">
        <v>0</v>
      </c>
      <c r="R41" s="4" t="s">
        <v>712</v>
      </c>
      <c r="S41" s="41">
        <v>2.5</v>
      </c>
      <c r="T41" s="41">
        <v>0</v>
      </c>
      <c r="U41" s="36">
        <v>25</v>
      </c>
      <c r="V41" s="35">
        <v>1</v>
      </c>
      <c r="W41" s="35">
        <v>467</v>
      </c>
      <c r="Y41" s="2">
        <f>SUM(AC41,AE41)</f>
        <v>3345</v>
      </c>
      <c r="Z41" s="2">
        <f>SUM(AA41,BI41)</f>
        <v>70</v>
      </c>
      <c r="AA41" s="2">
        <f>SUM(AG41,AQ41)</f>
        <v>70</v>
      </c>
      <c r="AB41" s="37">
        <f>AA41/Y41</f>
        <v>2.0926756352765322E-2</v>
      </c>
      <c r="AC41" s="5">
        <f>SUM(AF41,AP41)</f>
        <v>3345</v>
      </c>
      <c r="AD41" s="5">
        <f>SUM(AG41,AQ41,BI41)</f>
        <v>70</v>
      </c>
      <c r="AE41" s="6">
        <v>0</v>
      </c>
      <c r="AF41" s="2">
        <f>SUM(AH41,AJ41,AL41,AN41)</f>
        <v>3012</v>
      </c>
      <c r="AG41" s="2">
        <f>SUM(AI41,AK41,AM41,AO41)</f>
        <v>52</v>
      </c>
      <c r="AH41" s="3">
        <v>447</v>
      </c>
      <c r="AI41" s="3">
        <v>5</v>
      </c>
      <c r="AJ41" s="3">
        <v>630</v>
      </c>
      <c r="AK41" s="6">
        <v>14</v>
      </c>
      <c r="AL41" s="6">
        <v>1893</v>
      </c>
      <c r="AM41" s="3">
        <v>31</v>
      </c>
      <c r="AN41" s="3">
        <v>42</v>
      </c>
      <c r="AO41" s="3">
        <v>2</v>
      </c>
      <c r="AP41" s="2">
        <f>SUM(AT41,AV41,AX41,AZ41)</f>
        <v>333</v>
      </c>
      <c r="AQ41" s="2">
        <f>SUM(AU41,AW41,AY41,BA41)</f>
        <v>18</v>
      </c>
      <c r="AR41" s="5">
        <f>SUM(AT41,AV41,AX41)</f>
        <v>293</v>
      </c>
      <c r="AS41" s="1">
        <f>SUM(AU41,AW41,AY41)</f>
        <v>14</v>
      </c>
      <c r="AT41" s="3">
        <v>214</v>
      </c>
      <c r="AU41" s="3">
        <v>8</v>
      </c>
      <c r="AV41" s="3">
        <v>77</v>
      </c>
      <c r="AW41" s="3">
        <v>6</v>
      </c>
      <c r="AX41" s="3">
        <v>2</v>
      </c>
      <c r="AY41" s="3">
        <v>0</v>
      </c>
      <c r="AZ41" s="83">
        <f>SUM(BB41,BD41)</f>
        <v>40</v>
      </c>
      <c r="BA41" s="83">
        <f>SUM(BC41,BE41)</f>
        <v>4</v>
      </c>
      <c r="BB41" s="3">
        <v>38</v>
      </c>
      <c r="BC41" s="3">
        <v>4</v>
      </c>
      <c r="BD41" s="3">
        <v>2</v>
      </c>
      <c r="BE41" s="3">
        <v>0</v>
      </c>
      <c r="BF41" s="6">
        <v>0</v>
      </c>
      <c r="BG41" s="7">
        <v>0</v>
      </c>
      <c r="BH41" s="6">
        <v>0</v>
      </c>
      <c r="BI41" s="38">
        <v>0</v>
      </c>
      <c r="BJ41" s="38">
        <v>75</v>
      </c>
      <c r="BK41" s="35">
        <v>0</v>
      </c>
      <c r="BL41" s="3">
        <v>0</v>
      </c>
      <c r="BM41" s="3">
        <v>0</v>
      </c>
      <c r="BO41" s="35">
        <v>0</v>
      </c>
      <c r="BP41" s="69">
        <v>0</v>
      </c>
      <c r="BQ41" s="69" t="s">
        <v>734</v>
      </c>
      <c r="BR41" s="3">
        <v>0</v>
      </c>
      <c r="BS41" s="3">
        <v>0</v>
      </c>
      <c r="BT41" s="2">
        <f>SUM(BU41,BW41,BX41)</f>
        <v>798</v>
      </c>
      <c r="BU41" s="35">
        <v>798</v>
      </c>
      <c r="BV41" s="35">
        <v>0</v>
      </c>
      <c r="BW41" s="35">
        <v>0</v>
      </c>
      <c r="BX41" s="35">
        <v>0</v>
      </c>
      <c r="BY41" s="39">
        <v>0</v>
      </c>
      <c r="BZ41" s="89">
        <f>BT41+BY41</f>
        <v>798</v>
      </c>
      <c r="CA41" s="82">
        <v>600</v>
      </c>
      <c r="CB41" s="82">
        <f>SUM(CC41,CD41,CE41,CF41,CG41,CH41)</f>
        <v>300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300</v>
      </c>
      <c r="CI41" s="3">
        <v>83</v>
      </c>
      <c r="CJ41" s="3" t="s">
        <v>734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6">
        <v>5</v>
      </c>
      <c r="CS41" s="37">
        <f>CT41/1598</f>
        <v>0.13204005006257821</v>
      </c>
      <c r="CT41" s="3">
        <v>211</v>
      </c>
      <c r="CU41" s="3">
        <v>0</v>
      </c>
      <c r="CV41" s="6">
        <v>0</v>
      </c>
      <c r="CW41" s="3">
        <v>0</v>
      </c>
      <c r="CX41" s="3">
        <v>0</v>
      </c>
      <c r="CY41" s="3">
        <v>0</v>
      </c>
      <c r="CZ41" s="40" t="s">
        <v>712</v>
      </c>
      <c r="DA41" s="40" t="s">
        <v>712</v>
      </c>
      <c r="DB41" s="40" t="s">
        <v>712</v>
      </c>
      <c r="DC41" s="40" t="s">
        <v>734</v>
      </c>
      <c r="DD41" s="40" t="s">
        <v>712</v>
      </c>
      <c r="DE41" s="40" t="s">
        <v>734</v>
      </c>
      <c r="DF41" s="40" t="s">
        <v>712</v>
      </c>
      <c r="DG41" s="40" t="s">
        <v>734</v>
      </c>
      <c r="DH41" s="40" t="s">
        <v>734</v>
      </c>
      <c r="DI41" s="96">
        <v>3</v>
      </c>
      <c r="DJ41" s="96">
        <v>0</v>
      </c>
      <c r="DK41" s="39">
        <f>SUM(DM41:DQ41)</f>
        <v>6</v>
      </c>
      <c r="DL41" s="39">
        <v>0</v>
      </c>
      <c r="DM41" s="39">
        <v>0</v>
      </c>
      <c r="DN41" s="39">
        <v>2</v>
      </c>
      <c r="DO41" s="39">
        <v>0</v>
      </c>
      <c r="DP41" s="39">
        <v>4</v>
      </c>
      <c r="DQ41" s="39">
        <v>0</v>
      </c>
      <c r="DR41" s="39">
        <v>256</v>
      </c>
      <c r="DS41" s="39">
        <v>0</v>
      </c>
      <c r="DT41" s="39">
        <v>0</v>
      </c>
      <c r="DU41" s="6">
        <v>0</v>
      </c>
      <c r="DV41" s="6">
        <v>0</v>
      </c>
      <c r="DW41" s="6" t="s">
        <v>734</v>
      </c>
      <c r="DX41" s="3" t="s">
        <v>712</v>
      </c>
      <c r="DY41" s="105"/>
      <c r="DZ41" s="35" t="s">
        <v>734</v>
      </c>
      <c r="EA41" s="35">
        <v>0</v>
      </c>
      <c r="EB41" s="35">
        <v>0</v>
      </c>
      <c r="EC41" s="35">
        <v>470</v>
      </c>
      <c r="ED41" s="35">
        <v>0</v>
      </c>
      <c r="EE41" s="35">
        <v>130</v>
      </c>
      <c r="EF41" s="35">
        <v>73</v>
      </c>
      <c r="EG41" s="35">
        <v>10</v>
      </c>
      <c r="EH41" s="35">
        <v>0</v>
      </c>
      <c r="EI41" s="35">
        <v>0</v>
      </c>
      <c r="EJ41" s="35">
        <v>300</v>
      </c>
      <c r="EK41" s="35">
        <v>0</v>
      </c>
      <c r="EL41" s="81">
        <f>SUM(EA41:EK41)</f>
        <v>983</v>
      </c>
      <c r="EM41" s="35">
        <v>0</v>
      </c>
      <c r="EN41" s="35">
        <v>1</v>
      </c>
      <c r="EO41" s="35">
        <v>0</v>
      </c>
      <c r="EP41" s="35">
        <v>2</v>
      </c>
      <c r="EQ41" s="35">
        <v>1</v>
      </c>
      <c r="ER41" s="35">
        <v>0</v>
      </c>
      <c r="ES41" s="35">
        <v>4</v>
      </c>
      <c r="ET41" s="2">
        <f>SUM(EM41:ES41)</f>
        <v>8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1</v>
      </c>
      <c r="FA41" s="3">
        <v>0</v>
      </c>
      <c r="FB41" s="2">
        <f>SUM(EU41:FA41)</f>
        <v>1</v>
      </c>
      <c r="FC41" s="2">
        <f>ET41+FB41</f>
        <v>9</v>
      </c>
      <c r="FD41" s="9">
        <v>2</v>
      </c>
      <c r="FE41" s="9">
        <v>2</v>
      </c>
      <c r="FF41" s="9">
        <v>3</v>
      </c>
      <c r="FG41" s="9">
        <v>2</v>
      </c>
      <c r="FH41" s="10">
        <f>SUM(FD41:FG41)</f>
        <v>9</v>
      </c>
      <c r="FI41" s="9">
        <v>0</v>
      </c>
      <c r="FJ41" s="9">
        <v>0</v>
      </c>
      <c r="FK41" s="9">
        <v>0</v>
      </c>
      <c r="FL41" s="9">
        <v>2</v>
      </c>
      <c r="FM41" s="9">
        <v>0</v>
      </c>
      <c r="FN41" s="9">
        <v>0</v>
      </c>
      <c r="FO41" s="9">
        <v>0</v>
      </c>
      <c r="FP41" s="10">
        <f>SUM(FI41:FO41)</f>
        <v>2</v>
      </c>
      <c r="FQ41" s="9">
        <v>0</v>
      </c>
      <c r="FR41" s="9">
        <v>0</v>
      </c>
      <c r="FS41" s="9">
        <v>0</v>
      </c>
      <c r="FT41" s="9">
        <v>0</v>
      </c>
      <c r="FU41" s="9">
        <v>0</v>
      </c>
      <c r="FV41" s="10">
        <f>SUM(FQ41:FU41)</f>
        <v>0</v>
      </c>
      <c r="FW41" s="41">
        <v>3</v>
      </c>
      <c r="FX41" s="41">
        <v>1</v>
      </c>
      <c r="FY41" s="11">
        <f>SUM(FW41:FX41)</f>
        <v>4</v>
      </c>
      <c r="FZ41" s="11">
        <v>0</v>
      </c>
      <c r="GA41" s="10">
        <f>SUM(FZ41,FY41,FV41,FP41)</f>
        <v>6</v>
      </c>
      <c r="GB41" s="41">
        <v>1</v>
      </c>
      <c r="GC41" s="41">
        <v>1</v>
      </c>
      <c r="GD41" s="41">
        <v>1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1</v>
      </c>
      <c r="GM41" s="41">
        <v>0</v>
      </c>
      <c r="GN41" s="41">
        <v>1</v>
      </c>
      <c r="GO41" s="41">
        <v>1</v>
      </c>
      <c r="GP41" s="41">
        <v>0</v>
      </c>
      <c r="GQ41" s="41">
        <v>1</v>
      </c>
      <c r="GR41" s="41">
        <v>0</v>
      </c>
      <c r="GS41" s="10">
        <f>SUM(GB41:GR41)</f>
        <v>9</v>
      </c>
      <c r="GT41" s="41">
        <v>0</v>
      </c>
      <c r="GU41" s="41">
        <v>0</v>
      </c>
      <c r="GV41" s="41">
        <v>1</v>
      </c>
      <c r="GW41" s="41">
        <v>1</v>
      </c>
      <c r="GX41" s="41">
        <v>0</v>
      </c>
      <c r="GY41" s="41">
        <v>0</v>
      </c>
      <c r="GZ41" s="41">
        <v>1</v>
      </c>
      <c r="HA41" s="41">
        <v>0</v>
      </c>
      <c r="HB41" s="41">
        <v>0</v>
      </c>
      <c r="HC41" s="41">
        <v>0</v>
      </c>
      <c r="HD41" s="41">
        <v>0</v>
      </c>
      <c r="HE41" s="41">
        <v>0</v>
      </c>
      <c r="HF41" s="41">
        <v>1</v>
      </c>
      <c r="HG41" s="41">
        <v>1</v>
      </c>
      <c r="HH41" s="41">
        <v>0</v>
      </c>
      <c r="HI41" s="41">
        <v>1</v>
      </c>
      <c r="HJ41" s="41">
        <v>0</v>
      </c>
      <c r="HK41" s="10">
        <f>SUM(GT41:HJ41)</f>
        <v>6</v>
      </c>
      <c r="HL41" s="100" t="s">
        <v>776</v>
      </c>
      <c r="HM41" s="90" t="s">
        <v>777</v>
      </c>
      <c r="HN41" s="90" t="s">
        <v>712</v>
      </c>
      <c r="HO41" s="90" t="s">
        <v>712</v>
      </c>
      <c r="HP41" s="90" t="s">
        <v>734</v>
      </c>
      <c r="HQ41" s="10" t="s">
        <v>771</v>
      </c>
      <c r="HR41" s="10" t="s">
        <v>712</v>
      </c>
      <c r="HS41" s="90" t="s">
        <v>712</v>
      </c>
      <c r="HT41" s="90" t="s">
        <v>712</v>
      </c>
      <c r="HU41" s="43">
        <v>0</v>
      </c>
      <c r="HV41" s="3">
        <v>0</v>
      </c>
      <c r="HW41" s="3">
        <v>0</v>
      </c>
      <c r="HX41" s="3">
        <v>0</v>
      </c>
      <c r="HY41" s="44">
        <v>0</v>
      </c>
      <c r="HZ41" s="3">
        <v>0</v>
      </c>
      <c r="IA41" s="3">
        <v>0</v>
      </c>
      <c r="IB41" s="3">
        <v>0</v>
      </c>
      <c r="IC41" s="3">
        <v>0</v>
      </c>
      <c r="ID41" s="3">
        <v>0</v>
      </c>
      <c r="IE41" s="3">
        <v>0</v>
      </c>
      <c r="IF41" s="3">
        <v>0</v>
      </c>
      <c r="IG41" s="3">
        <v>0</v>
      </c>
      <c r="IH41" s="3">
        <v>0</v>
      </c>
      <c r="II41" s="3">
        <v>0</v>
      </c>
      <c r="IJ41" s="3">
        <v>0</v>
      </c>
      <c r="IK41" s="3">
        <v>0</v>
      </c>
      <c r="IL41" s="3">
        <v>0</v>
      </c>
      <c r="IM41" s="65">
        <v>0</v>
      </c>
      <c r="IN41" s="65">
        <v>0</v>
      </c>
      <c r="IO41" s="65">
        <v>0</v>
      </c>
      <c r="IP41" s="65">
        <v>0</v>
      </c>
      <c r="IQ41" s="65">
        <v>0</v>
      </c>
      <c r="IR41" s="65">
        <v>0</v>
      </c>
    </row>
    <row r="42" spans="1:252" ht="26.4" x14ac:dyDescent="0.25">
      <c r="A42" s="1" t="s">
        <v>199</v>
      </c>
      <c r="B42" s="32" t="s">
        <v>351</v>
      </c>
      <c r="C42" s="33" t="s">
        <v>360</v>
      </c>
      <c r="D42" s="33" t="s">
        <v>361</v>
      </c>
      <c r="E42" s="33" t="s">
        <v>254</v>
      </c>
      <c r="F42" s="1" t="s">
        <v>362</v>
      </c>
      <c r="G42" s="1" t="s">
        <v>359</v>
      </c>
      <c r="H42" s="1" t="s">
        <v>204</v>
      </c>
      <c r="I42" s="45">
        <v>13927</v>
      </c>
      <c r="J42" s="1">
        <v>1</v>
      </c>
      <c r="K42" s="3">
        <v>0</v>
      </c>
      <c r="L42" s="3">
        <v>0</v>
      </c>
      <c r="M42" s="3">
        <v>0</v>
      </c>
      <c r="N42" s="4">
        <v>42</v>
      </c>
      <c r="O42" s="4">
        <v>42</v>
      </c>
      <c r="P42" s="4">
        <v>183</v>
      </c>
      <c r="Q42" s="4">
        <v>0</v>
      </c>
      <c r="R42" s="4" t="s">
        <v>734</v>
      </c>
      <c r="S42" s="41">
        <v>4.5</v>
      </c>
      <c r="T42" s="41">
        <v>0</v>
      </c>
      <c r="U42" s="36">
        <v>236</v>
      </c>
      <c r="V42" s="35">
        <v>62</v>
      </c>
      <c r="W42" s="35">
        <v>4320</v>
      </c>
      <c r="Y42" s="2">
        <f>SUM(AC42,AE42)</f>
        <v>5140</v>
      </c>
      <c r="Z42" s="2">
        <f>SUM(AA42,BI42)</f>
        <v>13190</v>
      </c>
      <c r="AA42" s="2">
        <f>SUM(AG42,AQ42)</f>
        <v>13190</v>
      </c>
      <c r="AB42" s="37">
        <f>AA42/Y42</f>
        <v>2.5661478599221792</v>
      </c>
      <c r="AC42" s="5">
        <f>SUM(AF42,AP42)</f>
        <v>5140</v>
      </c>
      <c r="AD42" s="5">
        <f>SUM(AG42,AQ42,BI42)</f>
        <v>13190</v>
      </c>
      <c r="AE42" s="6">
        <v>0</v>
      </c>
      <c r="AF42" s="2">
        <f>SUM(AH42,AJ42,AL42,AN42)</f>
        <v>3790</v>
      </c>
      <c r="AG42" s="2">
        <f>SUM(AI42,AK42,AM42,AO42)</f>
        <v>9620</v>
      </c>
      <c r="AH42" s="3">
        <v>613</v>
      </c>
      <c r="AI42" s="3">
        <v>649</v>
      </c>
      <c r="AJ42" s="3">
        <v>738</v>
      </c>
      <c r="AK42" s="6">
        <v>2320</v>
      </c>
      <c r="AL42" s="6">
        <v>2304</v>
      </c>
      <c r="AM42" s="3">
        <v>6234</v>
      </c>
      <c r="AN42" s="3">
        <v>135</v>
      </c>
      <c r="AO42" s="3">
        <v>417</v>
      </c>
      <c r="AP42" s="2">
        <f>SUM(AT42,AV42,AX42,AZ42)</f>
        <v>1350</v>
      </c>
      <c r="AQ42" s="2">
        <f>SUM(AU42,AW42,AY42,BA42)</f>
        <v>3570</v>
      </c>
      <c r="AR42" s="5">
        <f>SUM(AT42,AV42,AX42)</f>
        <v>1250</v>
      </c>
      <c r="AS42" s="1">
        <f>SUM(AU42,AW42,AY42)</f>
        <v>3280</v>
      </c>
      <c r="AT42" s="3">
        <v>1240</v>
      </c>
      <c r="AU42" s="3">
        <v>3050</v>
      </c>
      <c r="AV42" s="3">
        <v>3</v>
      </c>
      <c r="AW42" s="3">
        <v>0</v>
      </c>
      <c r="AX42" s="3">
        <v>7</v>
      </c>
      <c r="AY42" s="3">
        <v>230</v>
      </c>
      <c r="AZ42" s="83">
        <f>SUM(BB42,BD42)</f>
        <v>100</v>
      </c>
      <c r="BA42" s="83">
        <f>SUM(BC42,BE42)</f>
        <v>290</v>
      </c>
      <c r="BB42" s="3">
        <v>89</v>
      </c>
      <c r="BC42" s="3">
        <v>264</v>
      </c>
      <c r="BD42" s="3">
        <v>11</v>
      </c>
      <c r="BE42" s="3">
        <v>26</v>
      </c>
      <c r="BF42" s="6">
        <v>0</v>
      </c>
      <c r="BG42" s="7">
        <v>0</v>
      </c>
      <c r="BH42" s="6">
        <v>0</v>
      </c>
      <c r="BI42" s="38">
        <v>0</v>
      </c>
      <c r="BJ42" s="38">
        <v>481</v>
      </c>
      <c r="BK42" s="35">
        <v>402</v>
      </c>
      <c r="BL42" s="3">
        <v>0</v>
      </c>
      <c r="BM42" s="3">
        <v>0</v>
      </c>
      <c r="BO42" s="35">
        <v>35</v>
      </c>
      <c r="BP42" s="69">
        <v>0</v>
      </c>
      <c r="BQ42" s="69" t="s">
        <v>734</v>
      </c>
      <c r="BR42" s="3">
        <v>0</v>
      </c>
      <c r="BS42" s="3">
        <v>0</v>
      </c>
      <c r="BT42" s="2">
        <f>SUM(BU42,BW42,BX42)</f>
        <v>5218</v>
      </c>
      <c r="BU42" s="35">
        <v>4946</v>
      </c>
      <c r="BV42" s="35">
        <v>0</v>
      </c>
      <c r="BW42" s="35">
        <v>0</v>
      </c>
      <c r="BX42" s="35">
        <v>272</v>
      </c>
      <c r="BY42" s="39">
        <v>0</v>
      </c>
      <c r="BZ42" s="89">
        <f>BT42+BY42</f>
        <v>5218</v>
      </c>
      <c r="CA42" s="82">
        <v>2720</v>
      </c>
      <c r="CB42" s="82">
        <f>SUM(CC42,CD42,CE42,CF42,CG42,CH42)</f>
        <v>1717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1717</v>
      </c>
      <c r="CI42" s="3">
        <v>818</v>
      </c>
      <c r="CJ42" s="3" t="s">
        <v>734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6">
        <v>15</v>
      </c>
      <c r="CS42" s="37">
        <f>CT42/1598</f>
        <v>2.7033792240300376</v>
      </c>
      <c r="CT42" s="3">
        <v>4320</v>
      </c>
      <c r="CU42" s="3">
        <v>0</v>
      </c>
      <c r="CV42" s="6">
        <v>0</v>
      </c>
      <c r="CW42" s="3">
        <v>0</v>
      </c>
      <c r="CX42" s="3">
        <v>0</v>
      </c>
      <c r="CY42" s="3">
        <v>0</v>
      </c>
      <c r="CZ42" s="40" t="s">
        <v>712</v>
      </c>
      <c r="DA42" s="40" t="s">
        <v>712</v>
      </c>
      <c r="DB42" s="40" t="s">
        <v>712</v>
      </c>
      <c r="DC42" s="40" t="s">
        <v>712</v>
      </c>
      <c r="DD42" s="40" t="s">
        <v>734</v>
      </c>
      <c r="DE42" s="40" t="s">
        <v>734</v>
      </c>
      <c r="DF42" s="40" t="s">
        <v>734</v>
      </c>
      <c r="DG42" s="40" t="s">
        <v>734</v>
      </c>
      <c r="DH42" s="40" t="s">
        <v>712</v>
      </c>
      <c r="DI42" s="96">
        <v>2</v>
      </c>
      <c r="DJ42" s="96">
        <v>0</v>
      </c>
      <c r="DK42" s="39">
        <f>SUM(DM42:DQ42)</f>
        <v>5</v>
      </c>
      <c r="DL42" s="39">
        <v>0</v>
      </c>
      <c r="DM42" s="39">
        <v>0</v>
      </c>
      <c r="DN42" s="39">
        <v>0</v>
      </c>
      <c r="DO42" s="39">
        <v>0</v>
      </c>
      <c r="DP42" s="39">
        <v>5</v>
      </c>
      <c r="DQ42" s="39">
        <v>0</v>
      </c>
      <c r="DR42" s="39">
        <v>174</v>
      </c>
      <c r="DS42" s="39">
        <v>0</v>
      </c>
      <c r="DT42" s="35">
        <v>0</v>
      </c>
      <c r="DU42" s="6">
        <v>0</v>
      </c>
      <c r="DV42" s="6">
        <v>0</v>
      </c>
      <c r="DW42" s="6" t="s">
        <v>734</v>
      </c>
      <c r="DX42" s="3" t="s">
        <v>712</v>
      </c>
      <c r="DY42" s="105"/>
      <c r="DZ42" s="35" t="s">
        <v>734</v>
      </c>
      <c r="EA42" s="35">
        <v>500</v>
      </c>
      <c r="EB42" s="35">
        <v>0</v>
      </c>
      <c r="EC42" s="35">
        <v>2090</v>
      </c>
      <c r="ED42" s="35">
        <v>0</v>
      </c>
      <c r="EE42" s="35">
        <v>130</v>
      </c>
      <c r="EF42" s="35">
        <v>0</v>
      </c>
      <c r="EG42" s="35">
        <v>277</v>
      </c>
      <c r="EH42" s="35">
        <v>541</v>
      </c>
      <c r="EI42" s="35">
        <v>0</v>
      </c>
      <c r="EJ42" s="35">
        <v>500</v>
      </c>
      <c r="EK42" s="35">
        <v>1217</v>
      </c>
      <c r="EL42" s="81">
        <f>SUM(EA42:EK42)</f>
        <v>5255</v>
      </c>
      <c r="EM42" s="35">
        <v>0</v>
      </c>
      <c r="EN42" s="35">
        <v>0</v>
      </c>
      <c r="EO42" s="35">
        <v>1</v>
      </c>
      <c r="EP42" s="35">
        <v>1</v>
      </c>
      <c r="EQ42" s="35">
        <v>5</v>
      </c>
      <c r="ER42" s="35">
        <v>4</v>
      </c>
      <c r="ES42" s="35">
        <v>2</v>
      </c>
      <c r="ET42" s="2">
        <f>SUM(EM42:ES42)</f>
        <v>13</v>
      </c>
      <c r="EU42" s="3">
        <v>0</v>
      </c>
      <c r="EV42" s="3">
        <v>0</v>
      </c>
      <c r="EW42" s="3">
        <v>0</v>
      </c>
      <c r="EX42" s="3">
        <v>1</v>
      </c>
      <c r="EY42" s="3">
        <v>1</v>
      </c>
      <c r="EZ42" s="3">
        <v>0</v>
      </c>
      <c r="FA42" s="3">
        <v>0</v>
      </c>
      <c r="FB42" s="2">
        <f>SUM(EU42:FA42)</f>
        <v>2</v>
      </c>
      <c r="FC42" s="2">
        <f>ET42+FB42</f>
        <v>15</v>
      </c>
      <c r="FD42" s="9">
        <v>0</v>
      </c>
      <c r="FE42" s="9">
        <v>5</v>
      </c>
      <c r="FF42" s="9">
        <v>7</v>
      </c>
      <c r="FG42" s="9">
        <v>3</v>
      </c>
      <c r="FH42" s="10">
        <f>SUM(FD42:FG42)</f>
        <v>15</v>
      </c>
      <c r="FI42" s="9">
        <v>0</v>
      </c>
      <c r="FJ42" s="9">
        <v>0</v>
      </c>
      <c r="FK42" s="9">
        <v>0</v>
      </c>
      <c r="FL42" s="9">
        <v>0</v>
      </c>
      <c r="FM42" s="9">
        <v>0</v>
      </c>
      <c r="FN42" s="9">
        <v>0</v>
      </c>
      <c r="FO42" s="9">
        <v>0</v>
      </c>
      <c r="FP42" s="10">
        <f>SUM(FI42:FO42)</f>
        <v>0</v>
      </c>
      <c r="FQ42" s="9">
        <v>0</v>
      </c>
      <c r="FR42" s="9">
        <v>0</v>
      </c>
      <c r="FS42" s="9">
        <v>0</v>
      </c>
      <c r="FT42" s="9">
        <v>0</v>
      </c>
      <c r="FU42" s="9">
        <v>0</v>
      </c>
      <c r="FV42" s="10">
        <f>SUM(FQ42:FU42)</f>
        <v>0</v>
      </c>
      <c r="FW42" s="41">
        <v>0</v>
      </c>
      <c r="FX42" s="41">
        <v>5</v>
      </c>
      <c r="FY42" s="11">
        <f>SUM(FW42:FX42)</f>
        <v>5</v>
      </c>
      <c r="FZ42" s="11">
        <v>0</v>
      </c>
      <c r="GA42" s="10">
        <f>SUM(FZ42,FY42,FV42,FP42)</f>
        <v>5</v>
      </c>
      <c r="GB42" s="41">
        <v>0</v>
      </c>
      <c r="GC42" s="41">
        <v>0</v>
      </c>
      <c r="GD42" s="41">
        <v>0</v>
      </c>
      <c r="GE42" s="41">
        <v>0</v>
      </c>
      <c r="GF42" s="41">
        <v>0</v>
      </c>
      <c r="GG42" s="41">
        <v>0</v>
      </c>
      <c r="GH42" s="41">
        <v>0</v>
      </c>
      <c r="GI42" s="41">
        <v>0</v>
      </c>
      <c r="GJ42" s="41">
        <v>0</v>
      </c>
      <c r="GK42" s="41">
        <v>0</v>
      </c>
      <c r="GL42" s="41">
        <v>0</v>
      </c>
      <c r="GM42" s="41">
        <v>0</v>
      </c>
      <c r="GN42" s="41">
        <v>1</v>
      </c>
      <c r="GO42" s="41">
        <v>1</v>
      </c>
      <c r="GP42" s="41">
        <v>0</v>
      </c>
      <c r="GQ42" s="41">
        <v>0</v>
      </c>
      <c r="GR42" s="41">
        <v>0</v>
      </c>
      <c r="GS42" s="10">
        <f>SUM(GB42:GR42)</f>
        <v>2</v>
      </c>
      <c r="GT42" s="41">
        <v>0</v>
      </c>
      <c r="GU42" s="41">
        <v>0</v>
      </c>
      <c r="GV42" s="41">
        <v>1</v>
      </c>
      <c r="GW42" s="41">
        <v>0</v>
      </c>
      <c r="GX42" s="41">
        <v>0</v>
      </c>
      <c r="GY42" s="41">
        <v>0</v>
      </c>
      <c r="GZ42" s="41">
        <v>0</v>
      </c>
      <c r="HA42" s="41">
        <v>0</v>
      </c>
      <c r="HB42" s="41">
        <v>1</v>
      </c>
      <c r="HC42" s="41">
        <v>0</v>
      </c>
      <c r="HD42" s="41">
        <v>0</v>
      </c>
      <c r="HE42" s="41">
        <v>0</v>
      </c>
      <c r="HF42" s="41">
        <v>0</v>
      </c>
      <c r="HG42" s="41">
        <v>0</v>
      </c>
      <c r="HH42" s="41">
        <v>0</v>
      </c>
      <c r="HI42" s="41">
        <v>1</v>
      </c>
      <c r="HJ42" s="41">
        <v>0</v>
      </c>
      <c r="HK42" s="10">
        <f>SUM(GT42:HJ42)</f>
        <v>3</v>
      </c>
      <c r="HL42" s="100" t="s">
        <v>846</v>
      </c>
      <c r="HM42" s="90"/>
      <c r="HN42" s="90" t="s">
        <v>712</v>
      </c>
      <c r="HO42" s="90" t="s">
        <v>734</v>
      </c>
      <c r="HP42" s="90" t="s">
        <v>734</v>
      </c>
      <c r="HQ42" s="10" t="s">
        <v>742</v>
      </c>
      <c r="HR42" s="10" t="s">
        <v>712</v>
      </c>
      <c r="HS42" s="90" t="s">
        <v>712</v>
      </c>
      <c r="HT42" s="90" t="s">
        <v>712</v>
      </c>
      <c r="HU42" s="43">
        <v>0</v>
      </c>
      <c r="HV42" s="3">
        <v>0</v>
      </c>
      <c r="HW42" s="3">
        <v>0</v>
      </c>
      <c r="HX42" s="3">
        <v>0</v>
      </c>
      <c r="HY42" s="44">
        <v>0</v>
      </c>
      <c r="HZ42" s="3">
        <v>0</v>
      </c>
      <c r="IA42" s="3">
        <v>0</v>
      </c>
      <c r="IB42" s="3">
        <v>0</v>
      </c>
      <c r="IC42" s="3">
        <v>0</v>
      </c>
      <c r="ID42" s="3">
        <v>0</v>
      </c>
      <c r="IE42" s="3">
        <v>0</v>
      </c>
      <c r="IF42" s="3">
        <v>0</v>
      </c>
      <c r="IG42" s="3">
        <v>0</v>
      </c>
      <c r="IH42" s="3">
        <v>0</v>
      </c>
      <c r="II42" s="3">
        <v>0</v>
      </c>
      <c r="IJ42" s="3">
        <v>0</v>
      </c>
      <c r="IK42" s="3">
        <v>0</v>
      </c>
      <c r="IL42" s="3">
        <v>0</v>
      </c>
      <c r="IM42" s="65">
        <v>0</v>
      </c>
      <c r="IN42" s="65">
        <v>0</v>
      </c>
      <c r="IO42" s="65">
        <v>0</v>
      </c>
      <c r="IP42" s="65">
        <v>0</v>
      </c>
      <c r="IQ42" s="65">
        <v>0</v>
      </c>
      <c r="IR42" s="65">
        <v>0</v>
      </c>
    </row>
    <row r="43" spans="1:252" ht="39.6" x14ac:dyDescent="0.25">
      <c r="A43" s="1" t="s">
        <v>199</v>
      </c>
      <c r="B43" s="32" t="s">
        <v>363</v>
      </c>
      <c r="C43" s="33" t="s">
        <v>363</v>
      </c>
      <c r="D43" s="33" t="s">
        <v>209</v>
      </c>
      <c r="E43" s="33" t="s">
        <v>210</v>
      </c>
      <c r="F43" s="1" t="s">
        <v>364</v>
      </c>
      <c r="G43" s="1" t="s">
        <v>359</v>
      </c>
      <c r="H43" s="1" t="s">
        <v>204</v>
      </c>
      <c r="I43" s="45">
        <v>15500</v>
      </c>
      <c r="J43" s="1">
        <v>1</v>
      </c>
      <c r="K43" s="3">
        <v>0</v>
      </c>
      <c r="L43" s="3">
        <v>0</v>
      </c>
      <c r="M43" s="3">
        <v>0</v>
      </c>
      <c r="N43" s="4">
        <v>96</v>
      </c>
      <c r="O43" s="4">
        <v>96</v>
      </c>
      <c r="P43" s="4">
        <v>322</v>
      </c>
      <c r="Q43" s="4">
        <v>0</v>
      </c>
      <c r="R43" s="4" t="s">
        <v>712</v>
      </c>
      <c r="S43" s="41">
        <v>7</v>
      </c>
      <c r="T43" s="41">
        <v>0</v>
      </c>
      <c r="U43" s="36">
        <v>189</v>
      </c>
      <c r="V43" s="35">
        <v>31</v>
      </c>
      <c r="W43" s="35">
        <v>2365</v>
      </c>
      <c r="Y43" s="2">
        <f>SUM(AC43,AE43)</f>
        <v>4071</v>
      </c>
      <c r="Z43" s="2">
        <f>SUM(AA43,BI43)</f>
        <v>9277</v>
      </c>
      <c r="AA43" s="2">
        <v>7898</v>
      </c>
      <c r="AB43" s="37">
        <f>AA43/Y43</f>
        <v>1.9400638663718988</v>
      </c>
      <c r="AC43" s="5">
        <v>4071</v>
      </c>
      <c r="AD43" s="5">
        <f>SUM(AG43,AQ43,BI43)</f>
        <v>9277</v>
      </c>
      <c r="AE43" s="6">
        <v>0</v>
      </c>
      <c r="AF43" s="2">
        <f>SUM(AH43,AJ43,AL43,AN43)</f>
        <v>3752</v>
      </c>
      <c r="AG43" s="2">
        <f>SUM(AI43,AK43,AM43,AO43)</f>
        <v>6965</v>
      </c>
      <c r="AH43" s="3">
        <v>426</v>
      </c>
      <c r="AI43" s="3">
        <v>454</v>
      </c>
      <c r="AJ43" s="3">
        <v>1206</v>
      </c>
      <c r="AK43" s="6">
        <v>1844</v>
      </c>
      <c r="AL43" s="6">
        <v>2117</v>
      </c>
      <c r="AM43" s="3">
        <v>4662</v>
      </c>
      <c r="AN43" s="3">
        <v>3</v>
      </c>
      <c r="AO43" s="3">
        <v>5</v>
      </c>
      <c r="AP43" s="2">
        <f>SUM(AT43,AV43,AX43,AZ43)</f>
        <v>319</v>
      </c>
      <c r="AQ43" s="2">
        <f>SUM(AU43,AW43,AY43,BA43)</f>
        <v>933</v>
      </c>
      <c r="AR43" s="5">
        <f>SUM(AT43,AV43,AX43)</f>
        <v>256</v>
      </c>
      <c r="AS43" s="1">
        <f>SUM(AU43,AW43,AY43)</f>
        <v>838</v>
      </c>
      <c r="AT43" s="3">
        <v>150</v>
      </c>
      <c r="AU43" s="3">
        <v>462</v>
      </c>
      <c r="AV43" s="3">
        <v>104</v>
      </c>
      <c r="AW43" s="3">
        <v>350</v>
      </c>
      <c r="AX43" s="3">
        <v>2</v>
      </c>
      <c r="AY43" s="3">
        <v>26</v>
      </c>
      <c r="AZ43" s="83">
        <f>SUM(BB43,BD43)</f>
        <v>63</v>
      </c>
      <c r="BA43" s="83">
        <f>SUM(BC43,BE43)</f>
        <v>95</v>
      </c>
      <c r="BB43" s="3">
        <v>63</v>
      </c>
      <c r="BC43" s="3">
        <v>95</v>
      </c>
      <c r="BD43" s="3">
        <v>0</v>
      </c>
      <c r="BE43" s="3">
        <v>0</v>
      </c>
      <c r="BF43" s="6">
        <v>0</v>
      </c>
      <c r="BG43" s="71">
        <v>20372</v>
      </c>
      <c r="BH43" s="72">
        <v>53</v>
      </c>
      <c r="BI43" s="38">
        <v>1379</v>
      </c>
      <c r="BJ43" s="38">
        <v>361</v>
      </c>
      <c r="BK43" s="35">
        <v>421</v>
      </c>
      <c r="BL43" s="3">
        <v>1</v>
      </c>
      <c r="BM43" s="35" t="s">
        <v>347</v>
      </c>
      <c r="BN43" s="3" t="s">
        <v>748</v>
      </c>
      <c r="BO43" s="35">
        <v>0</v>
      </c>
      <c r="BP43" s="72">
        <v>73</v>
      </c>
      <c r="BQ43" s="72" t="s">
        <v>712</v>
      </c>
      <c r="BR43" s="3">
        <v>324</v>
      </c>
      <c r="BS43" s="3">
        <v>0</v>
      </c>
      <c r="BT43" s="2">
        <f>SUM(BU43,BW43,BX43)</f>
        <v>5378</v>
      </c>
      <c r="BU43" s="35">
        <v>4427</v>
      </c>
      <c r="BV43" s="35">
        <v>300</v>
      </c>
      <c r="BW43" s="35">
        <v>0</v>
      </c>
      <c r="BX43" s="35">
        <v>951</v>
      </c>
      <c r="BY43" s="39">
        <v>688</v>
      </c>
      <c r="BZ43" s="89">
        <f>BT43+BY43</f>
        <v>6066</v>
      </c>
      <c r="CA43" s="82">
        <v>4078</v>
      </c>
      <c r="CB43" s="82">
        <f>SUM(CC43,CD43,CE43,CF43,CG43,CH43)</f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3">
        <v>2131</v>
      </c>
      <c r="CJ43" s="3" t="s">
        <v>734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6">
        <v>24</v>
      </c>
      <c r="CS43" s="37">
        <f>CT43/1598</f>
        <v>0.5944931163954944</v>
      </c>
      <c r="CT43" s="3">
        <v>950</v>
      </c>
      <c r="CU43" s="3">
        <v>0</v>
      </c>
      <c r="CV43" s="6">
        <v>15</v>
      </c>
      <c r="CW43" s="3">
        <v>4</v>
      </c>
      <c r="CX43" s="3">
        <v>0</v>
      </c>
      <c r="CY43" s="3">
        <v>0</v>
      </c>
      <c r="CZ43" s="40" t="s">
        <v>712</v>
      </c>
      <c r="DA43" s="40" t="s">
        <v>712</v>
      </c>
      <c r="DB43" s="40" t="s">
        <v>712</v>
      </c>
      <c r="DC43" s="40" t="s">
        <v>712</v>
      </c>
      <c r="DD43" s="40" t="s">
        <v>712</v>
      </c>
      <c r="DE43" s="40" t="s">
        <v>712</v>
      </c>
      <c r="DF43" s="40" t="s">
        <v>734</v>
      </c>
      <c r="DG43" s="40" t="s">
        <v>734</v>
      </c>
      <c r="DH43" s="40" t="s">
        <v>712</v>
      </c>
      <c r="DI43" s="96">
        <v>5</v>
      </c>
      <c r="DJ43" s="96">
        <v>0</v>
      </c>
      <c r="DK43" s="39">
        <f>SUM(DM43:DQ43)</f>
        <v>17</v>
      </c>
      <c r="DL43" s="39">
        <v>0</v>
      </c>
      <c r="DM43" s="39">
        <v>4</v>
      </c>
      <c r="DN43" s="39">
        <v>13</v>
      </c>
      <c r="DO43" s="39">
        <v>0</v>
      </c>
      <c r="DP43" s="39">
        <v>0</v>
      </c>
      <c r="DQ43" s="39">
        <v>0</v>
      </c>
      <c r="DR43" s="39">
        <v>306</v>
      </c>
      <c r="DS43" s="39">
        <v>0</v>
      </c>
      <c r="DT43" s="39">
        <v>0</v>
      </c>
      <c r="DU43" s="6">
        <v>0</v>
      </c>
      <c r="DV43" s="6">
        <v>0</v>
      </c>
      <c r="DW43" s="6" t="s">
        <v>734</v>
      </c>
      <c r="DX43" s="3" t="s">
        <v>734</v>
      </c>
      <c r="DY43" s="105"/>
      <c r="DZ43" s="35" t="s">
        <v>734</v>
      </c>
      <c r="EA43" s="35">
        <v>1300</v>
      </c>
      <c r="EB43" s="35">
        <v>688</v>
      </c>
      <c r="EC43" s="35">
        <v>1330</v>
      </c>
      <c r="ED43" s="35">
        <v>500</v>
      </c>
      <c r="EE43" s="35">
        <v>260</v>
      </c>
      <c r="EF43" s="35">
        <v>344</v>
      </c>
      <c r="EG43" s="35">
        <v>65</v>
      </c>
      <c r="EH43" s="35">
        <v>1722</v>
      </c>
      <c r="EI43" s="35">
        <v>0</v>
      </c>
      <c r="EJ43" s="35">
        <v>0</v>
      </c>
      <c r="EK43" s="35">
        <v>0</v>
      </c>
      <c r="EL43" s="81">
        <f>SUM(EA43:EK43)</f>
        <v>6209</v>
      </c>
      <c r="EM43" s="35">
        <v>1</v>
      </c>
      <c r="EN43" s="35">
        <v>1</v>
      </c>
      <c r="EO43" s="35">
        <v>0</v>
      </c>
      <c r="EP43" s="35">
        <v>8</v>
      </c>
      <c r="EQ43" s="35">
        <v>9</v>
      </c>
      <c r="ER43" s="35">
        <v>3</v>
      </c>
      <c r="ES43" s="35">
        <v>2</v>
      </c>
      <c r="ET43" s="2">
        <f>SUM(EM43:ES43)</f>
        <v>24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2">
        <f>SUM(EU43:FA43)</f>
        <v>0</v>
      </c>
      <c r="FC43" s="2">
        <f>ET43+FB43</f>
        <v>24</v>
      </c>
      <c r="FD43" s="9">
        <v>7</v>
      </c>
      <c r="FE43" s="9">
        <v>7</v>
      </c>
      <c r="FF43" s="9">
        <v>10</v>
      </c>
      <c r="FG43" s="9">
        <v>0</v>
      </c>
      <c r="FH43" s="10">
        <f>SUM(FD43:FG43)</f>
        <v>24</v>
      </c>
      <c r="FI43" s="9">
        <v>0</v>
      </c>
      <c r="FJ43" s="9">
        <v>0</v>
      </c>
      <c r="FK43" s="9">
        <v>4</v>
      </c>
      <c r="FL43" s="9">
        <v>13</v>
      </c>
      <c r="FM43" s="9">
        <v>0</v>
      </c>
      <c r="FN43" s="9">
        <v>0</v>
      </c>
      <c r="FO43" s="9">
        <v>0</v>
      </c>
      <c r="FP43" s="10">
        <v>17</v>
      </c>
      <c r="FQ43" s="9">
        <v>0</v>
      </c>
      <c r="FR43" s="9">
        <v>0</v>
      </c>
      <c r="FS43" s="9">
        <v>0</v>
      </c>
      <c r="FT43" s="9">
        <v>0</v>
      </c>
      <c r="FU43" s="9">
        <v>0</v>
      </c>
      <c r="FV43" s="10">
        <f>SUM(FQ43:FU43)</f>
        <v>0</v>
      </c>
      <c r="FW43" s="41">
        <v>0</v>
      </c>
      <c r="FX43" s="41">
        <v>0</v>
      </c>
      <c r="FY43" s="11">
        <f>SUM(FW43:FX43)</f>
        <v>0</v>
      </c>
      <c r="FZ43" s="11">
        <v>0</v>
      </c>
      <c r="GA43" s="10">
        <f>SUM(FZ43,FY43,FV43,FP43)</f>
        <v>17</v>
      </c>
      <c r="GB43" s="41">
        <v>1</v>
      </c>
      <c r="GC43" s="41">
        <v>0</v>
      </c>
      <c r="GD43" s="41">
        <v>1</v>
      </c>
      <c r="GE43" s="41">
        <v>1</v>
      </c>
      <c r="GF43" s="41">
        <v>1</v>
      </c>
      <c r="GG43" s="41">
        <v>0</v>
      </c>
      <c r="GH43" s="41">
        <v>0</v>
      </c>
      <c r="GI43" s="41">
        <v>0</v>
      </c>
      <c r="GJ43" s="41">
        <v>0</v>
      </c>
      <c r="GK43" s="41">
        <v>0</v>
      </c>
      <c r="GL43" s="41">
        <v>0</v>
      </c>
      <c r="GM43" s="41">
        <v>0</v>
      </c>
      <c r="GN43" s="41">
        <v>1</v>
      </c>
      <c r="GO43" s="41">
        <v>1</v>
      </c>
      <c r="GP43" s="41">
        <v>0</v>
      </c>
      <c r="GQ43" s="41">
        <v>1</v>
      </c>
      <c r="GR43" s="41">
        <v>0</v>
      </c>
      <c r="GS43" s="10">
        <f>SUM(GB43:GR43)</f>
        <v>7</v>
      </c>
      <c r="GT43" s="41">
        <v>1</v>
      </c>
      <c r="GU43" s="41">
        <v>0</v>
      </c>
      <c r="GV43" s="41">
        <v>1</v>
      </c>
      <c r="GW43" s="41">
        <v>1</v>
      </c>
      <c r="GX43" s="41">
        <v>1</v>
      </c>
      <c r="GY43" s="41">
        <v>0</v>
      </c>
      <c r="GZ43" s="41">
        <v>0</v>
      </c>
      <c r="HA43" s="41">
        <v>0</v>
      </c>
      <c r="HB43" s="41">
        <v>0</v>
      </c>
      <c r="HC43" s="41">
        <v>0</v>
      </c>
      <c r="HD43" s="41">
        <v>0</v>
      </c>
      <c r="HE43" s="41">
        <v>0</v>
      </c>
      <c r="HF43" s="41">
        <v>0</v>
      </c>
      <c r="HG43" s="41">
        <v>0</v>
      </c>
      <c r="HH43" s="41">
        <v>0</v>
      </c>
      <c r="HI43" s="41">
        <v>1</v>
      </c>
      <c r="HJ43" s="41">
        <v>0</v>
      </c>
      <c r="HK43" s="10">
        <f>SUM(GT43:HJ43)</f>
        <v>5</v>
      </c>
      <c r="HL43" s="100" t="s">
        <v>824</v>
      </c>
      <c r="HM43" s="90" t="s">
        <v>825</v>
      </c>
      <c r="HN43" s="90" t="s">
        <v>712</v>
      </c>
      <c r="HO43" s="90" t="s">
        <v>734</v>
      </c>
      <c r="HP43" s="90" t="s">
        <v>734</v>
      </c>
      <c r="HQ43" s="10" t="s">
        <v>742</v>
      </c>
      <c r="HR43" s="10" t="s">
        <v>712</v>
      </c>
      <c r="HS43" s="90" t="s">
        <v>734</v>
      </c>
      <c r="HT43" s="90" t="s">
        <v>734</v>
      </c>
      <c r="HU43" s="43">
        <v>3</v>
      </c>
      <c r="HV43" s="3">
        <v>0</v>
      </c>
      <c r="HW43" s="3">
        <v>0</v>
      </c>
      <c r="HX43" s="3">
        <v>0</v>
      </c>
      <c r="HY43" s="44">
        <v>0</v>
      </c>
      <c r="HZ43" s="3">
        <v>0</v>
      </c>
      <c r="IA43" s="3">
        <v>0</v>
      </c>
      <c r="IB43" s="3">
        <v>0</v>
      </c>
      <c r="IC43" s="3">
        <v>0</v>
      </c>
      <c r="ID43" s="3">
        <v>0</v>
      </c>
      <c r="IE43" s="3">
        <v>0</v>
      </c>
      <c r="IF43" s="3">
        <v>0</v>
      </c>
      <c r="IG43" s="3">
        <v>0</v>
      </c>
      <c r="IH43" s="3">
        <v>0</v>
      </c>
      <c r="II43" s="3">
        <v>0</v>
      </c>
      <c r="IJ43" s="3">
        <v>0</v>
      </c>
      <c r="IK43" s="3">
        <v>0</v>
      </c>
      <c r="IL43" s="3">
        <v>0</v>
      </c>
      <c r="IM43" s="65">
        <v>2</v>
      </c>
      <c r="IN43" s="65">
        <v>0</v>
      </c>
      <c r="IO43" s="65">
        <v>0</v>
      </c>
      <c r="IP43" s="65">
        <v>0</v>
      </c>
      <c r="IQ43" s="65">
        <v>0</v>
      </c>
      <c r="IR43" s="65">
        <v>1</v>
      </c>
    </row>
    <row r="44" spans="1:252" ht="26.4" x14ac:dyDescent="0.25">
      <c r="A44" s="1" t="s">
        <v>199</v>
      </c>
      <c r="B44" s="32" t="s">
        <v>363</v>
      </c>
      <c r="C44" s="33" t="s">
        <v>365</v>
      </c>
      <c r="D44" s="33" t="s">
        <v>366</v>
      </c>
      <c r="E44" s="33" t="s">
        <v>367</v>
      </c>
      <c r="F44" s="1" t="s">
        <v>368</v>
      </c>
      <c r="G44" s="1" t="s">
        <v>359</v>
      </c>
      <c r="H44" s="1" t="s">
        <v>204</v>
      </c>
      <c r="I44" s="45">
        <v>6390</v>
      </c>
      <c r="J44" s="1">
        <v>1</v>
      </c>
      <c r="K44" s="3">
        <v>0</v>
      </c>
      <c r="L44" s="3">
        <v>0</v>
      </c>
      <c r="M44" s="3">
        <v>0</v>
      </c>
      <c r="N44" s="4">
        <v>50</v>
      </c>
      <c r="O44" s="4">
        <v>50</v>
      </c>
      <c r="P44" s="4">
        <v>175</v>
      </c>
      <c r="Q44" s="4">
        <v>0</v>
      </c>
      <c r="R44" s="4" t="s">
        <v>734</v>
      </c>
      <c r="S44" s="41">
        <v>3.5</v>
      </c>
      <c r="T44" s="41">
        <v>0</v>
      </c>
      <c r="U44" s="36">
        <v>566</v>
      </c>
      <c r="V44" s="35">
        <v>12</v>
      </c>
      <c r="W44" s="35">
        <v>1510</v>
      </c>
      <c r="Y44" s="2">
        <f>SUM(AC44,AE44)</f>
        <v>6129</v>
      </c>
      <c r="Z44" s="2">
        <f>SUM(AA44,BI44)</f>
        <v>4790</v>
      </c>
      <c r="AA44" s="2">
        <f>SUM(AG44,AQ44)</f>
        <v>4790</v>
      </c>
      <c r="AB44" s="37">
        <f>AA44/Y44</f>
        <v>0.78153042910752157</v>
      </c>
      <c r="AC44" s="5">
        <f>SUM(AF44,AP44)</f>
        <v>6129</v>
      </c>
      <c r="AD44" s="5">
        <f>SUM(AG44,AQ44,BI44)</f>
        <v>4790</v>
      </c>
      <c r="AE44" s="6">
        <v>0</v>
      </c>
      <c r="AF44" s="2">
        <f>SUM(AH44,AJ44,AL44,AN44)</f>
        <v>5440</v>
      </c>
      <c r="AG44" s="2">
        <f>SUM(AI44,AK44,AM44,AO44)</f>
        <v>4054</v>
      </c>
      <c r="AH44" s="3">
        <v>1502</v>
      </c>
      <c r="AI44" s="3">
        <v>198</v>
      </c>
      <c r="AJ44" s="3">
        <v>2062</v>
      </c>
      <c r="AK44" s="6">
        <v>1856</v>
      </c>
      <c r="AL44" s="6">
        <v>1808</v>
      </c>
      <c r="AM44" s="3">
        <v>1938</v>
      </c>
      <c r="AN44" s="3">
        <v>68</v>
      </c>
      <c r="AO44" s="3">
        <v>62</v>
      </c>
      <c r="AP44" s="2">
        <f>SUM(AT44,AV44,AX44,AZ44)</f>
        <v>689</v>
      </c>
      <c r="AQ44" s="2">
        <f>SUM(AU44,AW44,AY44,BA44)</f>
        <v>736</v>
      </c>
      <c r="AR44" s="5">
        <f>SUM(AT44,AV44,AX44)</f>
        <v>689</v>
      </c>
      <c r="AS44" s="1">
        <f>SUM(AU44,AW44,AY44)</f>
        <v>736</v>
      </c>
      <c r="AT44" s="3">
        <v>688</v>
      </c>
      <c r="AU44" s="3">
        <v>736</v>
      </c>
      <c r="AV44" s="3">
        <v>1</v>
      </c>
      <c r="AW44" s="3">
        <v>0</v>
      </c>
      <c r="AX44" s="3">
        <v>0</v>
      </c>
      <c r="AY44" s="3">
        <v>0</v>
      </c>
      <c r="AZ44" s="83">
        <f>SUM(BB44,BD44)</f>
        <v>0</v>
      </c>
      <c r="BA44" s="83">
        <f>SUM(BC44,BE44)</f>
        <v>0</v>
      </c>
      <c r="BB44" s="3">
        <v>0</v>
      </c>
      <c r="BC44" s="3">
        <v>0</v>
      </c>
      <c r="BD44" s="3">
        <v>0</v>
      </c>
      <c r="BE44" s="3">
        <v>0</v>
      </c>
      <c r="BF44" s="6">
        <v>0</v>
      </c>
      <c r="BG44" s="7">
        <v>0</v>
      </c>
      <c r="BH44" s="6">
        <v>0</v>
      </c>
      <c r="BI44" s="38">
        <v>0</v>
      </c>
      <c r="BJ44" s="38">
        <v>422</v>
      </c>
      <c r="BK44" s="35">
        <v>375</v>
      </c>
      <c r="BL44" s="3">
        <v>0</v>
      </c>
      <c r="BM44" s="3">
        <v>0</v>
      </c>
      <c r="BO44" s="35">
        <v>2</v>
      </c>
      <c r="BP44" s="69">
        <v>0</v>
      </c>
      <c r="BQ44" s="69" t="s">
        <v>734</v>
      </c>
      <c r="BR44" s="3">
        <v>0</v>
      </c>
      <c r="BS44" s="3">
        <v>0</v>
      </c>
      <c r="BT44" s="2">
        <f>SUM(BU44,BW44,BX44)</f>
        <v>5065</v>
      </c>
      <c r="BU44" s="35">
        <v>4445</v>
      </c>
      <c r="BV44" s="35">
        <v>0</v>
      </c>
      <c r="BW44" s="35">
        <v>0</v>
      </c>
      <c r="BX44" s="35">
        <v>620</v>
      </c>
      <c r="BY44" s="39">
        <v>0</v>
      </c>
      <c r="BZ44" s="89">
        <f>BT44+BY44</f>
        <v>5065</v>
      </c>
      <c r="CA44" s="82">
        <v>1105</v>
      </c>
      <c r="CB44" s="82">
        <f>SUM(CC44,CD44,CE44,CF44,CG44,CH44)</f>
        <v>2500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2500</v>
      </c>
      <c r="CI44" s="3">
        <v>270</v>
      </c>
      <c r="CJ44" s="3" t="s">
        <v>734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6">
        <v>9</v>
      </c>
      <c r="CS44" s="37">
        <f>CT44/1598</f>
        <v>0.59762202753441807</v>
      </c>
      <c r="CT44" s="3">
        <v>955</v>
      </c>
      <c r="CU44" s="3">
        <v>0</v>
      </c>
      <c r="CV44" s="6">
        <v>110</v>
      </c>
      <c r="CW44" s="3">
        <v>1</v>
      </c>
      <c r="CX44" s="3">
        <v>0</v>
      </c>
      <c r="CY44" s="3">
        <v>0</v>
      </c>
      <c r="CZ44" s="40" t="s">
        <v>734</v>
      </c>
      <c r="DA44" s="40" t="s">
        <v>734</v>
      </c>
      <c r="DB44" s="40" t="s">
        <v>734</v>
      </c>
      <c r="DC44" s="40" t="s">
        <v>734</v>
      </c>
      <c r="DD44" s="40" t="s">
        <v>712</v>
      </c>
      <c r="DE44" s="40" t="s">
        <v>734</v>
      </c>
      <c r="DF44" s="40" t="s">
        <v>734</v>
      </c>
      <c r="DG44" s="40" t="s">
        <v>734</v>
      </c>
      <c r="DH44" s="40" t="s">
        <v>712</v>
      </c>
      <c r="DI44" s="96">
        <v>0</v>
      </c>
      <c r="DJ44" s="96">
        <v>0</v>
      </c>
      <c r="DK44" s="39">
        <f>SUM(DM44:DQ44)</f>
        <v>4</v>
      </c>
      <c r="DL44" s="39">
        <v>0</v>
      </c>
      <c r="DM44" s="39">
        <v>0</v>
      </c>
      <c r="DN44" s="39">
        <v>2</v>
      </c>
      <c r="DO44" s="39">
        <v>2</v>
      </c>
      <c r="DP44" s="39">
        <v>0</v>
      </c>
      <c r="DQ44" s="39">
        <v>0</v>
      </c>
      <c r="DR44" s="39">
        <v>120</v>
      </c>
      <c r="DS44" s="39">
        <v>0</v>
      </c>
      <c r="DT44" s="39">
        <v>0</v>
      </c>
      <c r="DU44" s="6">
        <v>0</v>
      </c>
      <c r="DV44" s="6">
        <v>0</v>
      </c>
      <c r="DW44" s="6" t="s">
        <v>734</v>
      </c>
      <c r="DX44" s="3" t="s">
        <v>734</v>
      </c>
      <c r="DY44" s="105"/>
      <c r="DZ44" s="35" t="s">
        <v>734</v>
      </c>
      <c r="EA44" s="35">
        <v>0</v>
      </c>
      <c r="EB44" s="35">
        <v>0</v>
      </c>
      <c r="EC44" s="35">
        <v>960</v>
      </c>
      <c r="ED44" s="35">
        <v>0</v>
      </c>
      <c r="EE44" s="35">
        <v>145</v>
      </c>
      <c r="EF44" s="35">
        <v>0</v>
      </c>
      <c r="EG44" s="35">
        <v>190</v>
      </c>
      <c r="EH44" s="35">
        <v>80</v>
      </c>
      <c r="EI44" s="35">
        <v>0</v>
      </c>
      <c r="EJ44" s="35">
        <v>2500</v>
      </c>
      <c r="EK44" s="35">
        <v>0</v>
      </c>
      <c r="EL44" s="81">
        <f>SUM(EA44:EK44)</f>
        <v>3875</v>
      </c>
      <c r="EM44" s="35">
        <v>0</v>
      </c>
      <c r="EN44" s="35">
        <v>0</v>
      </c>
      <c r="EO44" s="35">
        <v>0</v>
      </c>
      <c r="EP44" s="35">
        <v>3</v>
      </c>
      <c r="EQ44" s="35">
        <v>0</v>
      </c>
      <c r="ER44" s="35">
        <v>5</v>
      </c>
      <c r="ES44" s="35">
        <v>0</v>
      </c>
      <c r="ET44" s="2">
        <f>SUM(EM44:ES44)</f>
        <v>8</v>
      </c>
      <c r="EU44" s="3">
        <v>0</v>
      </c>
      <c r="EV44" s="3">
        <v>0</v>
      </c>
      <c r="EW44" s="3">
        <v>0</v>
      </c>
      <c r="EX44" s="3">
        <v>0</v>
      </c>
      <c r="EY44" s="3">
        <v>1</v>
      </c>
      <c r="EZ44" s="3">
        <v>0</v>
      </c>
      <c r="FA44" s="3">
        <v>0</v>
      </c>
      <c r="FB44" s="2">
        <f>SUM(EU44:FA44)</f>
        <v>1</v>
      </c>
      <c r="FC44" s="2">
        <f>ET44+FB44</f>
        <v>9</v>
      </c>
      <c r="FD44" s="9">
        <v>1</v>
      </c>
      <c r="FE44" s="9">
        <v>1</v>
      </c>
      <c r="FF44" s="9">
        <v>3</v>
      </c>
      <c r="FG44" s="9">
        <v>4</v>
      </c>
      <c r="FH44" s="10">
        <f>SUM(FD44:FG44)</f>
        <v>9</v>
      </c>
      <c r="FI44" s="9">
        <v>2</v>
      </c>
      <c r="FJ44" s="9">
        <v>0</v>
      </c>
      <c r="FK44" s="9">
        <v>0</v>
      </c>
      <c r="FL44" s="9">
        <v>0</v>
      </c>
      <c r="FM44" s="9">
        <v>0</v>
      </c>
      <c r="FN44" s="9">
        <v>0</v>
      </c>
      <c r="FO44" s="9">
        <v>0</v>
      </c>
      <c r="FP44" s="10">
        <f>SUM(FI44:FO44)</f>
        <v>2</v>
      </c>
      <c r="FQ44" s="9">
        <v>0</v>
      </c>
      <c r="FR44" s="9">
        <v>0</v>
      </c>
      <c r="FS44" s="9">
        <v>2</v>
      </c>
      <c r="FT44" s="9">
        <v>0</v>
      </c>
      <c r="FU44" s="9">
        <v>0</v>
      </c>
      <c r="FV44" s="10">
        <f>SUM(FQ44:FU44)</f>
        <v>2</v>
      </c>
      <c r="FW44" s="41">
        <v>0</v>
      </c>
      <c r="FX44" s="41">
        <v>0</v>
      </c>
      <c r="FY44" s="11">
        <f>SUM(FW44:FX44)</f>
        <v>0</v>
      </c>
      <c r="FZ44" s="11">
        <v>0</v>
      </c>
      <c r="GA44" s="10">
        <f>SUM(FZ44,FY44,FV44,FP44)</f>
        <v>4</v>
      </c>
      <c r="GB44" s="41">
        <v>1</v>
      </c>
      <c r="GC44" s="41">
        <v>1</v>
      </c>
      <c r="GD44" s="41">
        <v>0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1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1</v>
      </c>
      <c r="GR44" s="41">
        <v>0</v>
      </c>
      <c r="GS44" s="10">
        <f>SUM(GB44:GR44)</f>
        <v>5</v>
      </c>
      <c r="GT44" s="41">
        <v>0</v>
      </c>
      <c r="GU44" s="41">
        <v>0</v>
      </c>
      <c r="GV44" s="41">
        <v>0</v>
      </c>
      <c r="GW44" s="41">
        <v>0</v>
      </c>
      <c r="GX44" s="41">
        <v>0</v>
      </c>
      <c r="GY44" s="41">
        <v>0</v>
      </c>
      <c r="GZ44" s="41">
        <v>0</v>
      </c>
      <c r="HA44" s="41">
        <v>0</v>
      </c>
      <c r="HB44" s="41">
        <v>0</v>
      </c>
      <c r="HC44" s="41">
        <v>0</v>
      </c>
      <c r="HD44" s="41">
        <v>0</v>
      </c>
      <c r="HE44" s="41">
        <v>0</v>
      </c>
      <c r="HF44" s="41">
        <v>0</v>
      </c>
      <c r="HG44" s="41">
        <v>0</v>
      </c>
      <c r="HH44" s="41">
        <v>0</v>
      </c>
      <c r="HI44" s="41">
        <v>0</v>
      </c>
      <c r="HJ44" s="41">
        <v>0</v>
      </c>
      <c r="HK44" s="10">
        <f>SUM(GT44:HJ44)</f>
        <v>0</v>
      </c>
      <c r="HL44" s="100" t="s">
        <v>942</v>
      </c>
      <c r="HM44" s="90"/>
      <c r="HN44" s="90" t="s">
        <v>712</v>
      </c>
      <c r="HO44" s="90" t="s">
        <v>734</v>
      </c>
      <c r="HP44" s="90" t="s">
        <v>734</v>
      </c>
      <c r="HQ44" s="10" t="s">
        <v>943</v>
      </c>
      <c r="HR44" s="10" t="s">
        <v>712</v>
      </c>
      <c r="HS44" s="90" t="s">
        <v>712</v>
      </c>
      <c r="HT44" s="90" t="s">
        <v>712</v>
      </c>
      <c r="HU44" s="43">
        <v>4</v>
      </c>
      <c r="HV44" s="3">
        <v>0</v>
      </c>
      <c r="HW44" s="3">
        <v>0</v>
      </c>
      <c r="HX44" s="3">
        <v>0</v>
      </c>
      <c r="HY44" s="44">
        <v>0</v>
      </c>
      <c r="HZ44" s="3">
        <v>0</v>
      </c>
      <c r="IA44" s="3">
        <v>0</v>
      </c>
      <c r="IB44" s="3">
        <v>0</v>
      </c>
      <c r="IC44" s="3">
        <v>0</v>
      </c>
      <c r="ID44" s="3">
        <v>0</v>
      </c>
      <c r="IE44" s="3">
        <v>0</v>
      </c>
      <c r="IF44" s="3">
        <v>0</v>
      </c>
      <c r="IG44" s="3">
        <v>0</v>
      </c>
      <c r="IH44" s="3">
        <v>0</v>
      </c>
      <c r="II44" s="3">
        <v>0</v>
      </c>
      <c r="IJ44" s="3">
        <v>0</v>
      </c>
      <c r="IK44" s="3">
        <v>0</v>
      </c>
      <c r="IL44" s="3">
        <v>0</v>
      </c>
      <c r="IM44" s="65">
        <v>6</v>
      </c>
      <c r="IN44" s="65">
        <v>0</v>
      </c>
      <c r="IO44" s="65">
        <v>0</v>
      </c>
      <c r="IP44" s="65">
        <v>0</v>
      </c>
      <c r="IQ44" s="65">
        <v>0</v>
      </c>
      <c r="IR44" s="65">
        <v>0</v>
      </c>
    </row>
    <row r="45" spans="1:252" ht="39.6" x14ac:dyDescent="0.25">
      <c r="A45" s="1" t="s">
        <v>199</v>
      </c>
      <c r="B45" s="32" t="s">
        <v>363</v>
      </c>
      <c r="C45" s="33" t="s">
        <v>369</v>
      </c>
      <c r="D45" s="33" t="s">
        <v>370</v>
      </c>
      <c r="E45" s="33" t="s">
        <v>371</v>
      </c>
      <c r="F45" s="1" t="s">
        <v>372</v>
      </c>
      <c r="G45" s="1" t="s">
        <v>359</v>
      </c>
      <c r="H45" s="1" t="s">
        <v>204</v>
      </c>
      <c r="I45" s="45">
        <v>5000</v>
      </c>
      <c r="J45" s="1">
        <v>1</v>
      </c>
      <c r="K45" s="3">
        <v>0</v>
      </c>
      <c r="L45" s="3">
        <v>0</v>
      </c>
      <c r="M45" s="3">
        <v>0</v>
      </c>
      <c r="N45" s="36" t="s">
        <v>347</v>
      </c>
      <c r="O45" s="36" t="s">
        <v>347</v>
      </c>
      <c r="P45" s="4">
        <v>225</v>
      </c>
      <c r="Q45" s="4">
        <v>0</v>
      </c>
      <c r="R45" s="4" t="s">
        <v>712</v>
      </c>
      <c r="S45" s="41">
        <v>5</v>
      </c>
      <c r="T45" s="41">
        <v>0</v>
      </c>
      <c r="U45" s="36">
        <v>93</v>
      </c>
      <c r="V45" s="35">
        <v>18</v>
      </c>
      <c r="W45" s="35">
        <v>1575</v>
      </c>
      <c r="Y45" s="2">
        <f>SUM(AC45,AE45)</f>
        <v>2280</v>
      </c>
      <c r="Z45" s="2">
        <f>SUM(AA45,BI45)</f>
        <v>3388</v>
      </c>
      <c r="AA45" s="2">
        <f>SUM(AG45,AQ45)</f>
        <v>3388</v>
      </c>
      <c r="AB45" s="37">
        <f>AA45/Y45</f>
        <v>1.4859649122807017</v>
      </c>
      <c r="AC45" s="5">
        <f>SUM(AF45,AP45)</f>
        <v>2280</v>
      </c>
      <c r="AD45" s="5">
        <f>SUM(AG45,AQ45,BI45)</f>
        <v>3388</v>
      </c>
      <c r="AE45" s="6">
        <v>0</v>
      </c>
      <c r="AF45" s="2">
        <f>SUM(AH45,AJ45,AL45,AN45)</f>
        <v>2067</v>
      </c>
      <c r="AG45" s="2">
        <f>SUM(AI45,AK45,AM45,AO45)</f>
        <v>3087</v>
      </c>
      <c r="AH45" s="3">
        <v>392</v>
      </c>
      <c r="AI45" s="3">
        <v>294</v>
      </c>
      <c r="AJ45" s="3">
        <v>971</v>
      </c>
      <c r="AK45" s="6">
        <v>1459</v>
      </c>
      <c r="AL45" s="6">
        <v>583</v>
      </c>
      <c r="AM45" s="3">
        <v>417</v>
      </c>
      <c r="AN45" s="3">
        <v>121</v>
      </c>
      <c r="AO45" s="3">
        <v>917</v>
      </c>
      <c r="AP45" s="2">
        <f>SUM(AT45,AV45,AX45,AZ45)</f>
        <v>213</v>
      </c>
      <c r="AQ45" s="2">
        <f>SUM(AU45,AW45,AY45,BA45)</f>
        <v>301</v>
      </c>
      <c r="AR45" s="5">
        <f>SUM(AT45,AV45,AX45)</f>
        <v>212</v>
      </c>
      <c r="AS45" s="1">
        <f>SUM(AU45,AW45,AY45)</f>
        <v>301</v>
      </c>
      <c r="AT45" s="3">
        <v>212</v>
      </c>
      <c r="AU45" s="3">
        <v>291</v>
      </c>
      <c r="AV45" s="3">
        <v>0</v>
      </c>
      <c r="AW45" s="3">
        <v>0</v>
      </c>
      <c r="AX45" s="3">
        <v>0</v>
      </c>
      <c r="AY45" s="3">
        <v>10</v>
      </c>
      <c r="AZ45" s="83">
        <f>SUM(BB45,BD45)</f>
        <v>1</v>
      </c>
      <c r="BA45" s="83">
        <f>SUM(BC45,BE45)</f>
        <v>0</v>
      </c>
      <c r="BB45" s="3">
        <v>0</v>
      </c>
      <c r="BC45" s="3">
        <v>0</v>
      </c>
      <c r="BD45" s="3">
        <v>1</v>
      </c>
      <c r="BE45" s="3">
        <v>0</v>
      </c>
      <c r="BF45" s="6">
        <v>0</v>
      </c>
      <c r="BG45" s="7">
        <v>0</v>
      </c>
      <c r="BH45" s="6">
        <v>0</v>
      </c>
      <c r="BI45" s="38">
        <v>0</v>
      </c>
      <c r="BJ45" s="38">
        <v>225</v>
      </c>
      <c r="BK45" s="35">
        <v>231</v>
      </c>
      <c r="BL45" s="3">
        <v>0</v>
      </c>
      <c r="BM45" s="3">
        <v>0</v>
      </c>
      <c r="BO45" s="35">
        <v>7</v>
      </c>
      <c r="BP45" s="69">
        <v>0</v>
      </c>
      <c r="BQ45" s="69" t="s">
        <v>712</v>
      </c>
      <c r="BR45" s="35">
        <v>75</v>
      </c>
      <c r="BS45" s="3">
        <v>25</v>
      </c>
      <c r="BT45" s="2">
        <f>SUM(BU45,BW45,BX45)</f>
        <v>1972</v>
      </c>
      <c r="BU45" s="35">
        <v>1890</v>
      </c>
      <c r="BV45" s="35">
        <v>0</v>
      </c>
      <c r="BW45" s="35">
        <v>0</v>
      </c>
      <c r="BX45" s="35">
        <v>82</v>
      </c>
      <c r="BY45" s="39">
        <v>117</v>
      </c>
      <c r="BZ45" s="89">
        <f>BT45+BY45</f>
        <v>2089</v>
      </c>
      <c r="CA45" s="82">
        <v>1400</v>
      </c>
      <c r="CB45" s="82">
        <f>SUM(CC45,CD45,CE45,CF45,CG45,CH45)</f>
        <v>108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108</v>
      </c>
      <c r="CI45" s="3">
        <v>102</v>
      </c>
      <c r="CJ45" s="3" t="s">
        <v>734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6">
        <v>2</v>
      </c>
      <c r="CS45" s="37">
        <f>CT45/1598</f>
        <v>0.47246558197747185</v>
      </c>
      <c r="CT45" s="3">
        <v>755</v>
      </c>
      <c r="CU45" s="3">
        <v>0</v>
      </c>
      <c r="CV45" s="6">
        <v>21</v>
      </c>
      <c r="CW45" s="3">
        <v>0</v>
      </c>
      <c r="CX45" s="3">
        <v>0</v>
      </c>
      <c r="CY45" s="3">
        <v>0</v>
      </c>
      <c r="CZ45" s="40" t="s">
        <v>712</v>
      </c>
      <c r="DA45" s="40" t="s">
        <v>712</v>
      </c>
      <c r="DB45" s="40" t="s">
        <v>712</v>
      </c>
      <c r="DC45" s="40" t="s">
        <v>734</v>
      </c>
      <c r="DD45" s="40" t="s">
        <v>712</v>
      </c>
      <c r="DE45" s="40" t="s">
        <v>734</v>
      </c>
      <c r="DF45" s="40" t="s">
        <v>734</v>
      </c>
      <c r="DG45" s="40" t="s">
        <v>712</v>
      </c>
      <c r="DH45" s="40" t="s">
        <v>712</v>
      </c>
      <c r="DI45" s="96">
        <v>2</v>
      </c>
      <c r="DJ45" s="96">
        <v>0</v>
      </c>
      <c r="DK45" s="39">
        <f>SUM(DM45:DQ45)</f>
        <v>10</v>
      </c>
      <c r="DL45" s="39">
        <v>0</v>
      </c>
      <c r="DM45" s="39">
        <v>0</v>
      </c>
      <c r="DN45" s="39">
        <v>1</v>
      </c>
      <c r="DO45" s="39">
        <v>8</v>
      </c>
      <c r="DP45" s="39">
        <v>1</v>
      </c>
      <c r="DQ45" s="39">
        <v>0</v>
      </c>
      <c r="DR45" s="39">
        <v>103</v>
      </c>
      <c r="DS45" s="39">
        <v>0</v>
      </c>
      <c r="DT45" s="35">
        <v>0</v>
      </c>
      <c r="DU45" s="6">
        <v>0</v>
      </c>
      <c r="DV45" s="6">
        <v>0</v>
      </c>
      <c r="DW45" s="6" t="s">
        <v>734</v>
      </c>
      <c r="DX45" s="3" t="s">
        <v>712</v>
      </c>
      <c r="DY45" s="105"/>
      <c r="DZ45" s="35" t="s">
        <v>712</v>
      </c>
      <c r="EA45" s="35">
        <v>250</v>
      </c>
      <c r="EB45" s="35">
        <v>250</v>
      </c>
      <c r="EC45" s="35">
        <v>870</v>
      </c>
      <c r="ED45" s="35">
        <v>0</v>
      </c>
      <c r="EE45" s="35">
        <v>30</v>
      </c>
      <c r="EF45" s="35">
        <v>102</v>
      </c>
      <c r="EG45" s="35">
        <v>0</v>
      </c>
      <c r="EH45" s="35">
        <v>0</v>
      </c>
      <c r="EI45" s="35">
        <v>0</v>
      </c>
      <c r="EJ45" s="35">
        <v>0</v>
      </c>
      <c r="EK45" s="35">
        <v>108</v>
      </c>
      <c r="EL45" s="81">
        <f>SUM(EA45:EK45)</f>
        <v>1610</v>
      </c>
      <c r="EM45" s="35">
        <v>0</v>
      </c>
      <c r="EN45" s="35">
        <v>0</v>
      </c>
      <c r="EO45" s="35">
        <v>0</v>
      </c>
      <c r="EP45" s="35">
        <v>0</v>
      </c>
      <c r="EQ45" s="35">
        <v>1</v>
      </c>
      <c r="ER45" s="35">
        <v>0</v>
      </c>
      <c r="ES45" s="35">
        <v>0</v>
      </c>
      <c r="ET45" s="2">
        <f>SUM(EM45:ES45)</f>
        <v>1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2">
        <f>SUM(EU45:FA45)</f>
        <v>0</v>
      </c>
      <c r="FC45" s="2">
        <f>ET45+FB45</f>
        <v>1</v>
      </c>
      <c r="FD45" s="9">
        <v>0</v>
      </c>
      <c r="FE45" s="9">
        <v>2</v>
      </c>
      <c r="FF45" s="9">
        <v>0</v>
      </c>
      <c r="FG45" s="9">
        <v>0</v>
      </c>
      <c r="FH45" s="10">
        <f>SUM(FD45:FG45)</f>
        <v>2</v>
      </c>
      <c r="FI45" s="9">
        <v>0</v>
      </c>
      <c r="FJ45" s="9">
        <v>0</v>
      </c>
      <c r="FK45" s="9">
        <v>0</v>
      </c>
      <c r="FL45" s="9">
        <v>0</v>
      </c>
      <c r="FM45" s="9">
        <v>0</v>
      </c>
      <c r="FN45" s="9">
        <v>0</v>
      </c>
      <c r="FO45" s="9">
        <v>1</v>
      </c>
      <c r="FP45" s="10">
        <f>SUM(FI45:FO45)</f>
        <v>1</v>
      </c>
      <c r="FQ45" s="9">
        <v>0</v>
      </c>
      <c r="FR45" s="9">
        <v>0</v>
      </c>
      <c r="FS45" s="9">
        <v>8</v>
      </c>
      <c r="FT45" s="9">
        <v>0</v>
      </c>
      <c r="FU45" s="9">
        <v>0</v>
      </c>
      <c r="FV45" s="10">
        <f>SUM(FQ45:FU45)</f>
        <v>8</v>
      </c>
      <c r="FW45" s="41">
        <v>0</v>
      </c>
      <c r="FX45" s="41">
        <v>1</v>
      </c>
      <c r="FY45" s="11">
        <f>SUM(FW45:FX45)</f>
        <v>1</v>
      </c>
      <c r="FZ45" s="11">
        <v>0</v>
      </c>
      <c r="GA45" s="10">
        <f>SUM(FZ45,FY45,FV45,FP45)</f>
        <v>10</v>
      </c>
      <c r="GB45" s="41">
        <v>0</v>
      </c>
      <c r="GC45" s="41">
        <v>0</v>
      </c>
      <c r="GD45" s="41">
        <v>0</v>
      </c>
      <c r="GE45" s="41">
        <v>0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0</v>
      </c>
      <c r="GN45" s="41">
        <v>0</v>
      </c>
      <c r="GO45" s="41">
        <v>1</v>
      </c>
      <c r="GP45" s="41">
        <v>0</v>
      </c>
      <c r="GQ45" s="41">
        <v>0</v>
      </c>
      <c r="GR45" s="41">
        <v>0</v>
      </c>
      <c r="GS45" s="10">
        <f>SUM(GB45:GR45)</f>
        <v>1</v>
      </c>
      <c r="GT45" s="41">
        <v>1</v>
      </c>
      <c r="GU45" s="41">
        <v>0</v>
      </c>
      <c r="GV45" s="41">
        <v>0</v>
      </c>
      <c r="GW45" s="41">
        <v>0</v>
      </c>
      <c r="GX45" s="41">
        <v>0</v>
      </c>
      <c r="GY45" s="41">
        <v>0</v>
      </c>
      <c r="GZ45" s="41">
        <v>0</v>
      </c>
      <c r="HA45" s="41">
        <v>0</v>
      </c>
      <c r="HB45" s="41">
        <v>0</v>
      </c>
      <c r="HC45" s="41">
        <v>0</v>
      </c>
      <c r="HD45" s="41">
        <v>0</v>
      </c>
      <c r="HE45" s="41">
        <v>0</v>
      </c>
      <c r="HF45" s="41">
        <v>1</v>
      </c>
      <c r="HG45" s="41">
        <v>0</v>
      </c>
      <c r="HH45" s="41">
        <v>0</v>
      </c>
      <c r="HI45" s="41">
        <v>0</v>
      </c>
      <c r="HJ45" s="41">
        <v>0</v>
      </c>
      <c r="HK45" s="10">
        <f>SUM(GT45:HJ45)</f>
        <v>2</v>
      </c>
      <c r="HL45" s="100" t="s">
        <v>757</v>
      </c>
      <c r="HM45" s="90" t="s">
        <v>758</v>
      </c>
      <c r="HN45" s="90" t="s">
        <v>712</v>
      </c>
      <c r="HO45" s="90" t="s">
        <v>712</v>
      </c>
      <c r="HP45" s="90" t="s">
        <v>712</v>
      </c>
      <c r="HQ45" s="10" t="s">
        <v>759</v>
      </c>
      <c r="HR45" s="10" t="s">
        <v>712</v>
      </c>
      <c r="HS45" s="90" t="s">
        <v>712</v>
      </c>
      <c r="HT45" s="90" t="s">
        <v>712</v>
      </c>
      <c r="HU45" s="43">
        <v>4</v>
      </c>
      <c r="HV45" s="3">
        <v>0</v>
      </c>
      <c r="HW45" s="3">
        <v>0</v>
      </c>
      <c r="HX45" s="3">
        <v>0</v>
      </c>
      <c r="HY45" s="44">
        <v>0</v>
      </c>
      <c r="HZ45" s="3">
        <v>0</v>
      </c>
      <c r="IA45" s="3">
        <v>0</v>
      </c>
      <c r="IB45" s="3">
        <v>0</v>
      </c>
      <c r="IC45" s="3">
        <v>0</v>
      </c>
      <c r="ID45" s="3">
        <v>0</v>
      </c>
      <c r="IE45" s="3">
        <v>0</v>
      </c>
      <c r="IF45" s="3">
        <v>0</v>
      </c>
      <c r="IG45" s="3">
        <v>0</v>
      </c>
      <c r="IH45" s="3">
        <v>0</v>
      </c>
      <c r="II45" s="3">
        <v>0</v>
      </c>
      <c r="IJ45" s="3">
        <v>0</v>
      </c>
      <c r="IK45" s="3">
        <v>0</v>
      </c>
      <c r="IL45" s="3">
        <v>0</v>
      </c>
      <c r="IM45" s="65">
        <v>8</v>
      </c>
      <c r="IN45" s="65">
        <v>0</v>
      </c>
      <c r="IO45" s="65">
        <v>0</v>
      </c>
      <c r="IP45" s="65">
        <v>0</v>
      </c>
      <c r="IQ45" s="65">
        <v>0</v>
      </c>
      <c r="IR45" s="65">
        <v>0</v>
      </c>
    </row>
    <row r="46" spans="1:252" ht="92.4" x14ac:dyDescent="0.25">
      <c r="A46" s="1" t="s">
        <v>199</v>
      </c>
      <c r="B46" s="32" t="s">
        <v>363</v>
      </c>
      <c r="C46" s="33" t="s">
        <v>373</v>
      </c>
      <c r="D46" s="33" t="s">
        <v>374</v>
      </c>
      <c r="E46" s="33" t="s">
        <v>375</v>
      </c>
      <c r="F46" s="1" t="s">
        <v>376</v>
      </c>
      <c r="G46" s="1" t="s">
        <v>377</v>
      </c>
      <c r="H46" s="1" t="s">
        <v>204</v>
      </c>
      <c r="I46" s="45">
        <v>22300</v>
      </c>
      <c r="J46" s="1">
        <v>1</v>
      </c>
      <c r="K46" s="3">
        <v>0</v>
      </c>
      <c r="L46" s="3">
        <v>0</v>
      </c>
      <c r="M46" s="3">
        <v>0</v>
      </c>
      <c r="N46" s="4">
        <v>100</v>
      </c>
      <c r="O46" s="4">
        <v>100</v>
      </c>
      <c r="P46" s="4">
        <v>187</v>
      </c>
      <c r="Q46" s="4">
        <v>10</v>
      </c>
      <c r="R46" s="4" t="s">
        <v>712</v>
      </c>
      <c r="S46" s="41">
        <v>9</v>
      </c>
      <c r="T46" s="41">
        <v>1</v>
      </c>
      <c r="U46" s="36">
        <v>161</v>
      </c>
      <c r="V46" s="35">
        <v>118</v>
      </c>
      <c r="W46" s="35">
        <v>613</v>
      </c>
      <c r="Y46" s="2">
        <f>SUM(AC46,AE46)</f>
        <v>2729</v>
      </c>
      <c r="Z46" s="2">
        <f>SUM(AA46,BI46)</f>
        <v>600</v>
      </c>
      <c r="AA46" s="2">
        <f>SUM(AG46,AQ46)</f>
        <v>600</v>
      </c>
      <c r="AB46" s="37">
        <f>AA46/Y46</f>
        <v>0.21986075485525833</v>
      </c>
      <c r="AC46" s="5">
        <f>SUM(AF46,AP46)</f>
        <v>2729</v>
      </c>
      <c r="AD46" s="5">
        <f>SUM(AG46,AQ46,BI46)</f>
        <v>600</v>
      </c>
      <c r="AE46" s="6">
        <v>0</v>
      </c>
      <c r="AF46" s="2">
        <f>SUM(AH46,AJ46,AL46,AN46)</f>
        <v>2549</v>
      </c>
      <c r="AG46" s="2">
        <f>SUM(AI46,AK46,AM46,AO46)</f>
        <v>586</v>
      </c>
      <c r="AH46" s="3">
        <v>486</v>
      </c>
      <c r="AI46" s="3">
        <v>89</v>
      </c>
      <c r="AJ46" s="3">
        <v>421</v>
      </c>
      <c r="AK46" s="6">
        <v>88</v>
      </c>
      <c r="AL46" s="6">
        <v>1561</v>
      </c>
      <c r="AM46" s="3">
        <v>409</v>
      </c>
      <c r="AN46" s="3">
        <v>81</v>
      </c>
      <c r="AO46" s="3">
        <v>0</v>
      </c>
      <c r="AP46" s="2">
        <f>SUM(AT46,AV46,AX46,AZ46)</f>
        <v>180</v>
      </c>
      <c r="AQ46" s="2">
        <f>SUM(AU46,AW46,AY46,BA46)</f>
        <v>14</v>
      </c>
      <c r="AR46" s="5">
        <f>SUM(AT46,AV46,AX46)</f>
        <v>176</v>
      </c>
      <c r="AS46" s="1">
        <f>SUM(AU46,AW46,AY46)</f>
        <v>13</v>
      </c>
      <c r="AT46" s="3">
        <v>65</v>
      </c>
      <c r="AU46" s="3">
        <v>5</v>
      </c>
      <c r="AV46" s="3">
        <v>80</v>
      </c>
      <c r="AW46" s="3">
        <v>7</v>
      </c>
      <c r="AX46" s="3">
        <v>31</v>
      </c>
      <c r="AY46" s="3">
        <v>1</v>
      </c>
      <c r="AZ46" s="83">
        <f>SUM(BB46,BD46)</f>
        <v>4</v>
      </c>
      <c r="BA46" s="83">
        <f>SUM(BC46,BE46)</f>
        <v>1</v>
      </c>
      <c r="BB46" s="3">
        <v>0</v>
      </c>
      <c r="BC46" s="3">
        <v>0</v>
      </c>
      <c r="BD46" s="3">
        <v>4</v>
      </c>
      <c r="BE46" s="3">
        <v>1</v>
      </c>
      <c r="BF46" s="6">
        <v>0</v>
      </c>
      <c r="BG46" s="7">
        <v>0</v>
      </c>
      <c r="BH46" s="6">
        <v>0</v>
      </c>
      <c r="BI46" s="38">
        <v>0</v>
      </c>
      <c r="BJ46" s="38">
        <v>92</v>
      </c>
      <c r="BK46" s="35">
        <v>104</v>
      </c>
      <c r="BL46" s="3">
        <v>0</v>
      </c>
      <c r="BM46" s="3">
        <v>0</v>
      </c>
      <c r="BO46" s="35">
        <v>0</v>
      </c>
      <c r="BP46" s="69">
        <v>0</v>
      </c>
      <c r="BQ46" s="69" t="s">
        <v>712</v>
      </c>
      <c r="BR46" s="3">
        <v>0</v>
      </c>
      <c r="BS46" s="3">
        <v>0</v>
      </c>
      <c r="BT46" s="2">
        <f>SUM(BU46,BW46,BX46)</f>
        <v>755</v>
      </c>
      <c r="BU46" s="35">
        <v>722</v>
      </c>
      <c r="BV46" s="35">
        <v>0</v>
      </c>
      <c r="BW46" s="35">
        <v>0</v>
      </c>
      <c r="BX46" s="35">
        <v>33</v>
      </c>
      <c r="BY46" s="39">
        <v>0</v>
      </c>
      <c r="BZ46" s="89">
        <f>BT46+BY46</f>
        <v>755</v>
      </c>
      <c r="CA46" s="82">
        <v>810</v>
      </c>
      <c r="CB46" s="82">
        <f>SUM(CC46,CD46,CE46,CF46,CG46,CH46)</f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3">
        <v>71</v>
      </c>
      <c r="CJ46" s="3" t="s">
        <v>734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6">
        <v>14</v>
      </c>
      <c r="CS46" s="37">
        <f>CT46/1598</f>
        <v>0.24780976220275344</v>
      </c>
      <c r="CT46" s="3">
        <v>396</v>
      </c>
      <c r="CU46" s="3">
        <v>0</v>
      </c>
      <c r="CV46" s="6">
        <v>8</v>
      </c>
      <c r="CW46" s="3">
        <v>16</v>
      </c>
      <c r="CX46" s="3">
        <v>5</v>
      </c>
      <c r="CY46" s="3">
        <v>0</v>
      </c>
      <c r="CZ46" s="40" t="s">
        <v>712</v>
      </c>
      <c r="DA46" s="40" t="s">
        <v>712</v>
      </c>
      <c r="DB46" s="40" t="s">
        <v>712</v>
      </c>
      <c r="DC46" s="40" t="s">
        <v>734</v>
      </c>
      <c r="DD46" s="40" t="s">
        <v>734</v>
      </c>
      <c r="DE46" s="40" t="s">
        <v>734</v>
      </c>
      <c r="DF46" s="40" t="s">
        <v>734</v>
      </c>
      <c r="DG46" s="40" t="s">
        <v>734</v>
      </c>
      <c r="DH46" s="40" t="s">
        <v>734</v>
      </c>
      <c r="DI46" s="96">
        <v>0</v>
      </c>
      <c r="DJ46" s="96">
        <v>0</v>
      </c>
      <c r="DK46" s="39">
        <f>SUM(DM46:DQ46)</f>
        <v>18</v>
      </c>
      <c r="DL46" s="39">
        <v>0</v>
      </c>
      <c r="DM46" s="39">
        <v>5</v>
      </c>
      <c r="DN46" s="39">
        <v>10</v>
      </c>
      <c r="DO46" s="39">
        <v>0</v>
      </c>
      <c r="DP46" s="39">
        <v>3</v>
      </c>
      <c r="DQ46" s="39">
        <v>0</v>
      </c>
      <c r="DR46" s="39">
        <v>195</v>
      </c>
      <c r="DS46" s="39">
        <v>0</v>
      </c>
      <c r="DT46" s="39">
        <v>1</v>
      </c>
      <c r="DU46" s="6">
        <v>0</v>
      </c>
      <c r="DV46" s="6">
        <v>0</v>
      </c>
      <c r="DW46" s="6" t="s">
        <v>734</v>
      </c>
      <c r="DX46" s="3" t="s">
        <v>712</v>
      </c>
      <c r="DY46" s="105"/>
      <c r="DZ46" s="35" t="s">
        <v>712</v>
      </c>
      <c r="EA46" s="35">
        <v>0</v>
      </c>
      <c r="EB46" s="35">
        <v>0</v>
      </c>
      <c r="EC46" s="35">
        <v>610</v>
      </c>
      <c r="ED46" s="35">
        <v>0</v>
      </c>
      <c r="EE46" s="35">
        <v>200</v>
      </c>
      <c r="EF46" s="35">
        <v>0</v>
      </c>
      <c r="EG46" s="35">
        <v>64</v>
      </c>
      <c r="EH46" s="35">
        <v>7</v>
      </c>
      <c r="EI46" s="35">
        <v>0</v>
      </c>
      <c r="EJ46" s="35">
        <v>0</v>
      </c>
      <c r="EK46" s="35">
        <v>0</v>
      </c>
      <c r="EL46" s="81">
        <f>SUM(EA46:EK46)</f>
        <v>881</v>
      </c>
      <c r="EM46" s="35">
        <v>0</v>
      </c>
      <c r="EN46" s="35">
        <v>0</v>
      </c>
      <c r="EO46" s="35">
        <v>0</v>
      </c>
      <c r="EP46" s="35">
        <v>4</v>
      </c>
      <c r="EQ46" s="35">
        <v>8</v>
      </c>
      <c r="ER46" s="35">
        <v>2</v>
      </c>
      <c r="ES46" s="35">
        <v>0</v>
      </c>
      <c r="ET46" s="2">
        <f>SUM(EM46:ES46)</f>
        <v>14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2">
        <f>SUM(EU46:FA46)</f>
        <v>0</v>
      </c>
      <c r="FC46" s="2">
        <f>ET46+FB46</f>
        <v>14</v>
      </c>
      <c r="FD46" s="9">
        <v>1</v>
      </c>
      <c r="FE46" s="9">
        <v>11</v>
      </c>
      <c r="FF46" s="9">
        <v>2</v>
      </c>
      <c r="FG46" s="9">
        <v>0</v>
      </c>
      <c r="FH46" s="10">
        <f>SUM(FD46:FG46)</f>
        <v>14</v>
      </c>
      <c r="FI46" s="9">
        <v>0</v>
      </c>
      <c r="FJ46" s="9">
        <v>0</v>
      </c>
      <c r="FK46" s="9">
        <v>0</v>
      </c>
      <c r="FL46" s="9">
        <v>0</v>
      </c>
      <c r="FM46" s="9">
        <v>5</v>
      </c>
      <c r="FN46" s="9">
        <v>0</v>
      </c>
      <c r="FO46" s="9">
        <v>7</v>
      </c>
      <c r="FP46" s="10">
        <f>SUM(FI46:FO46)</f>
        <v>12</v>
      </c>
      <c r="FQ46" s="9">
        <v>0</v>
      </c>
      <c r="FR46" s="9">
        <v>0</v>
      </c>
      <c r="FS46" s="9">
        <v>0</v>
      </c>
      <c r="FT46" s="9">
        <v>0</v>
      </c>
      <c r="FU46" s="9">
        <v>0</v>
      </c>
      <c r="FV46" s="10">
        <f>SUM(FQ46:FU46)</f>
        <v>0</v>
      </c>
      <c r="FW46" s="41">
        <v>3</v>
      </c>
      <c r="FX46" s="41">
        <v>0</v>
      </c>
      <c r="FY46" s="11">
        <f>SUM(FW46:FX46)</f>
        <v>3</v>
      </c>
      <c r="FZ46" s="11">
        <v>0</v>
      </c>
      <c r="GA46" s="10">
        <f>SUM(FZ46,FY46,FV46,FP46)</f>
        <v>15</v>
      </c>
      <c r="GB46" s="41">
        <v>1</v>
      </c>
      <c r="GC46" s="41">
        <v>1</v>
      </c>
      <c r="GD46" s="41">
        <v>0</v>
      </c>
      <c r="GE46" s="41">
        <v>0</v>
      </c>
      <c r="GF46" s="41">
        <v>0</v>
      </c>
      <c r="GG46" s="41">
        <v>1</v>
      </c>
      <c r="GH46" s="41">
        <v>0</v>
      </c>
      <c r="GI46" s="41">
        <v>0</v>
      </c>
      <c r="GJ46" s="41">
        <v>0</v>
      </c>
      <c r="GK46" s="41">
        <v>0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1</v>
      </c>
      <c r="GR46" s="41">
        <v>0</v>
      </c>
      <c r="GS46" s="10">
        <f>SUM(GB46:GR46)</f>
        <v>5</v>
      </c>
      <c r="GT46" s="41">
        <v>0</v>
      </c>
      <c r="GU46" s="41">
        <v>0</v>
      </c>
      <c r="GV46" s="41">
        <v>0</v>
      </c>
      <c r="GW46" s="41">
        <v>0</v>
      </c>
      <c r="GX46" s="41">
        <v>0</v>
      </c>
      <c r="GY46" s="41">
        <v>0</v>
      </c>
      <c r="GZ46" s="41">
        <v>0</v>
      </c>
      <c r="HA46" s="41">
        <v>0</v>
      </c>
      <c r="HB46" s="41">
        <v>0</v>
      </c>
      <c r="HC46" s="41">
        <v>0</v>
      </c>
      <c r="HD46" s="41">
        <v>0</v>
      </c>
      <c r="HE46" s="41">
        <v>0</v>
      </c>
      <c r="HF46" s="41">
        <v>0</v>
      </c>
      <c r="HG46" s="41">
        <v>0</v>
      </c>
      <c r="HH46" s="41">
        <v>0</v>
      </c>
      <c r="HI46" s="41">
        <v>0</v>
      </c>
      <c r="HJ46" s="41">
        <v>0</v>
      </c>
      <c r="HK46" s="10">
        <f>SUM(GT46:HJ46)</f>
        <v>0</v>
      </c>
      <c r="HL46" s="100" t="s">
        <v>856</v>
      </c>
      <c r="HM46" s="90" t="s">
        <v>857</v>
      </c>
      <c r="HN46" s="90" t="s">
        <v>712</v>
      </c>
      <c r="HO46" s="90" t="s">
        <v>734</v>
      </c>
      <c r="HP46" s="90" t="s">
        <v>734</v>
      </c>
      <c r="HQ46" s="10" t="s">
        <v>858</v>
      </c>
      <c r="HR46" s="10" t="s">
        <v>712</v>
      </c>
      <c r="HS46" s="90" t="s">
        <v>734</v>
      </c>
      <c r="HT46" s="90" t="s">
        <v>712</v>
      </c>
      <c r="HU46" s="43">
        <v>4</v>
      </c>
      <c r="HV46" s="3">
        <v>0</v>
      </c>
      <c r="HW46" s="3">
        <v>0</v>
      </c>
      <c r="HX46" s="3">
        <v>0</v>
      </c>
      <c r="HY46" s="44">
        <v>0</v>
      </c>
      <c r="HZ46" s="3">
        <v>0</v>
      </c>
      <c r="IA46" s="3">
        <v>0</v>
      </c>
      <c r="IB46" s="3">
        <v>0</v>
      </c>
      <c r="IC46" s="3">
        <v>0</v>
      </c>
      <c r="ID46" s="3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65">
        <v>1</v>
      </c>
      <c r="IN46" s="65">
        <v>0</v>
      </c>
      <c r="IO46" s="65">
        <v>0</v>
      </c>
      <c r="IP46" s="65">
        <v>0</v>
      </c>
      <c r="IQ46" s="65">
        <v>0</v>
      </c>
      <c r="IR46" s="65">
        <v>0</v>
      </c>
    </row>
    <row r="47" spans="1:252" ht="26.4" x14ac:dyDescent="0.25">
      <c r="A47" s="1" t="s">
        <v>199</v>
      </c>
      <c r="B47" s="32" t="s">
        <v>363</v>
      </c>
      <c r="C47" s="33" t="s">
        <v>378</v>
      </c>
      <c r="D47" s="33" t="s">
        <v>379</v>
      </c>
      <c r="E47" s="33" t="s">
        <v>380</v>
      </c>
      <c r="F47" s="1" t="s">
        <v>381</v>
      </c>
      <c r="G47" s="1" t="s">
        <v>377</v>
      </c>
      <c r="H47" s="1" t="s">
        <v>204</v>
      </c>
      <c r="I47" s="45">
        <v>1525</v>
      </c>
      <c r="J47" s="1">
        <v>1</v>
      </c>
      <c r="K47" s="3">
        <v>0</v>
      </c>
      <c r="L47" s="3">
        <v>0</v>
      </c>
      <c r="M47" s="3">
        <v>0</v>
      </c>
      <c r="N47" s="4">
        <v>50</v>
      </c>
      <c r="O47" s="4">
        <v>50</v>
      </c>
      <c r="P47" s="4">
        <v>91</v>
      </c>
      <c r="Q47" s="4">
        <v>0</v>
      </c>
      <c r="R47" s="4" t="s">
        <v>712</v>
      </c>
      <c r="S47" s="41">
        <v>2.5</v>
      </c>
      <c r="T47" s="41">
        <v>0</v>
      </c>
      <c r="U47" s="36">
        <v>90</v>
      </c>
      <c r="V47" s="35">
        <v>1</v>
      </c>
      <c r="W47" s="35">
        <v>284</v>
      </c>
      <c r="Y47" s="2">
        <f>SUM(AC47,AE47)</f>
        <v>2246</v>
      </c>
      <c r="Z47" s="2">
        <f>SUM(AA47,BI47)</f>
        <v>1106</v>
      </c>
      <c r="AA47" s="2">
        <f>SUM(AG47,AQ47)</f>
        <v>1106</v>
      </c>
      <c r="AB47" s="37">
        <f>AA47/Y47</f>
        <v>0.49243098842386462</v>
      </c>
      <c r="AC47" s="5">
        <f>SUM(AF47,AP47)</f>
        <v>2246</v>
      </c>
      <c r="AD47" s="5">
        <f>SUM(AG47,AQ47,BI47)</f>
        <v>1106</v>
      </c>
      <c r="AF47" s="2">
        <f>SUM(AH47,AJ47,AL47,AN47)</f>
        <v>2064</v>
      </c>
      <c r="AG47" s="2">
        <f>SUM(AI47,AK47,AM47,AO47)</f>
        <v>1099</v>
      </c>
      <c r="AH47" s="3">
        <v>0</v>
      </c>
      <c r="AI47" s="3">
        <v>0</v>
      </c>
      <c r="AJ47" s="3">
        <v>1017</v>
      </c>
      <c r="AK47" s="6">
        <v>606</v>
      </c>
      <c r="AL47" s="6">
        <v>1047</v>
      </c>
      <c r="AM47" s="3">
        <v>493</v>
      </c>
      <c r="AN47" s="3">
        <v>0</v>
      </c>
      <c r="AO47" s="3">
        <v>0</v>
      </c>
      <c r="AP47" s="2">
        <f>SUM(AT47,AV47,AX47,AZ47)</f>
        <v>182</v>
      </c>
      <c r="AQ47" s="2">
        <f>SUM(AU47,AW47,AY47,BA47)</f>
        <v>7</v>
      </c>
      <c r="AR47" s="5">
        <f>SUM(AT47,AV47,AX47)</f>
        <v>182</v>
      </c>
      <c r="AS47" s="1">
        <f>SUM(AU47,AW47,AY47)</f>
        <v>7</v>
      </c>
      <c r="AT47" s="3">
        <v>182</v>
      </c>
      <c r="AU47" s="3">
        <v>7</v>
      </c>
      <c r="AV47" s="3">
        <v>0</v>
      </c>
      <c r="AW47" s="3">
        <v>0</v>
      </c>
      <c r="AX47" s="3">
        <v>0</v>
      </c>
      <c r="AY47" s="3">
        <v>0</v>
      </c>
      <c r="AZ47" s="83">
        <v>0</v>
      </c>
      <c r="BA47" s="83">
        <f>SUM(BC47,BE47)</f>
        <v>0</v>
      </c>
      <c r="BB47" s="3">
        <v>0</v>
      </c>
      <c r="BC47" s="3">
        <v>0</v>
      </c>
      <c r="BD47" s="3">
        <v>0</v>
      </c>
      <c r="BE47" s="3">
        <v>0</v>
      </c>
      <c r="BF47" s="6">
        <v>0</v>
      </c>
      <c r="BG47" s="7">
        <v>0</v>
      </c>
      <c r="BH47" s="6">
        <v>0</v>
      </c>
      <c r="BI47" s="38">
        <v>0</v>
      </c>
      <c r="BJ47" s="38">
        <v>55</v>
      </c>
      <c r="BK47" s="35">
        <v>0</v>
      </c>
      <c r="BL47" s="3">
        <v>0</v>
      </c>
      <c r="BM47" s="3">
        <v>0</v>
      </c>
      <c r="BO47" s="35">
        <v>0</v>
      </c>
      <c r="BP47" s="69">
        <v>0</v>
      </c>
      <c r="BQ47" s="69" t="s">
        <v>734</v>
      </c>
      <c r="BR47" s="3">
        <v>0</v>
      </c>
      <c r="BS47" s="3">
        <v>0</v>
      </c>
      <c r="BT47" s="2">
        <f>SUM(BU47,BW47,BX47)</f>
        <v>422</v>
      </c>
      <c r="BU47" s="35">
        <v>401</v>
      </c>
      <c r="BV47" s="35">
        <v>0</v>
      </c>
      <c r="BW47" s="35">
        <v>0</v>
      </c>
      <c r="BX47" s="35">
        <v>21</v>
      </c>
      <c r="BY47" s="39">
        <v>604</v>
      </c>
      <c r="BZ47" s="89">
        <f>BT47+BY47</f>
        <v>1026</v>
      </c>
      <c r="CA47" s="82">
        <v>368</v>
      </c>
      <c r="CB47" s="82">
        <f>SUM(CC47,CD47,CE47,CF47,CG47,CH47)</f>
        <v>552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552</v>
      </c>
      <c r="CI47" s="3">
        <v>37</v>
      </c>
      <c r="CJ47" s="3" t="s">
        <v>734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6">
        <v>6</v>
      </c>
      <c r="CS47" s="37">
        <f>CT47/1598</f>
        <v>0.11264080100125157</v>
      </c>
      <c r="CT47" s="3">
        <v>180</v>
      </c>
      <c r="CU47" s="3">
        <v>0</v>
      </c>
      <c r="CV47" s="6">
        <v>0</v>
      </c>
      <c r="CW47" s="3">
        <v>0</v>
      </c>
      <c r="CX47" s="3">
        <v>0</v>
      </c>
      <c r="CY47" s="3">
        <v>0</v>
      </c>
      <c r="CZ47" s="40" t="s">
        <v>734</v>
      </c>
      <c r="DA47" s="40" t="s">
        <v>734</v>
      </c>
      <c r="DB47" s="40" t="s">
        <v>734</v>
      </c>
      <c r="DC47" s="40" t="s">
        <v>734</v>
      </c>
      <c r="DD47" s="40" t="s">
        <v>734</v>
      </c>
      <c r="DE47" s="40" t="s">
        <v>734</v>
      </c>
      <c r="DF47" s="40" t="s">
        <v>734</v>
      </c>
      <c r="DG47" s="40" t="s">
        <v>734</v>
      </c>
      <c r="DH47" s="40" t="s">
        <v>712</v>
      </c>
      <c r="DI47" s="96">
        <v>0</v>
      </c>
      <c r="DJ47" s="96">
        <v>0</v>
      </c>
      <c r="DK47" s="39">
        <f>SUM(DM47:DQ47)</f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6">
        <v>0</v>
      </c>
      <c r="DV47" s="6">
        <v>0</v>
      </c>
      <c r="DW47" s="6" t="s">
        <v>734</v>
      </c>
      <c r="DX47" s="3" t="s">
        <v>734</v>
      </c>
      <c r="DY47" s="105"/>
      <c r="DZ47" s="35" t="s">
        <v>712</v>
      </c>
      <c r="EA47" s="35">
        <v>0</v>
      </c>
      <c r="EB47" s="35">
        <v>0</v>
      </c>
      <c r="EC47" s="35">
        <v>320</v>
      </c>
      <c r="ED47" s="35">
        <v>0</v>
      </c>
      <c r="EE47" s="35">
        <v>48</v>
      </c>
      <c r="EF47" s="35">
        <v>11</v>
      </c>
      <c r="EG47" s="35">
        <v>7</v>
      </c>
      <c r="EH47" s="35">
        <v>19</v>
      </c>
      <c r="EI47" s="35">
        <v>0</v>
      </c>
      <c r="EJ47" s="35">
        <v>540</v>
      </c>
      <c r="EK47" s="35">
        <v>12</v>
      </c>
      <c r="EL47" s="81">
        <f>SUM(EA47:EK47)</f>
        <v>957</v>
      </c>
      <c r="EM47" s="35">
        <v>0</v>
      </c>
      <c r="EN47" s="35">
        <v>0</v>
      </c>
      <c r="EO47" s="35">
        <v>0</v>
      </c>
      <c r="EP47" s="35">
        <v>2</v>
      </c>
      <c r="EQ47" s="35">
        <v>1</v>
      </c>
      <c r="ER47" s="35">
        <v>2</v>
      </c>
      <c r="ES47" s="35">
        <v>1</v>
      </c>
      <c r="ET47" s="2">
        <f>SUM(EM47:ES47)</f>
        <v>6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2">
        <f>SUM(EU47:FA47)</f>
        <v>0</v>
      </c>
      <c r="FC47" s="2">
        <f>ET47+FB47</f>
        <v>6</v>
      </c>
      <c r="FD47" s="9">
        <v>0</v>
      </c>
      <c r="FE47" s="9">
        <v>2</v>
      </c>
      <c r="FF47" s="9">
        <v>0</v>
      </c>
      <c r="FG47" s="9">
        <v>4</v>
      </c>
      <c r="FH47" s="10">
        <f>SUM(FD47:FG47)</f>
        <v>6</v>
      </c>
      <c r="FI47" s="9">
        <v>0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0</v>
      </c>
      <c r="FP47" s="10">
        <f>SUM(FI47:FO47)</f>
        <v>0</v>
      </c>
      <c r="FQ47" s="9">
        <v>0</v>
      </c>
      <c r="FR47" s="9">
        <v>0</v>
      </c>
      <c r="FS47" s="9">
        <v>0</v>
      </c>
      <c r="FT47" s="9">
        <v>0</v>
      </c>
      <c r="FU47" s="9">
        <v>0</v>
      </c>
      <c r="FV47" s="10">
        <f>SUM(FQ47:FU47)</f>
        <v>0</v>
      </c>
      <c r="FW47" s="41">
        <v>0</v>
      </c>
      <c r="FX47" s="41">
        <v>0</v>
      </c>
      <c r="FY47" s="11">
        <f>SUM(FW47:FX47)</f>
        <v>0</v>
      </c>
      <c r="FZ47" s="11">
        <v>0</v>
      </c>
      <c r="GA47" s="10">
        <f>SUM(FZ47,FY47,FV47,FP47)</f>
        <v>0</v>
      </c>
      <c r="GB47" s="41">
        <v>1</v>
      </c>
      <c r="GC47" s="41">
        <v>0</v>
      </c>
      <c r="GD47" s="41">
        <v>0</v>
      </c>
      <c r="GE47" s="41">
        <v>0</v>
      </c>
      <c r="GF47" s="41">
        <v>1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1</v>
      </c>
      <c r="GO47" s="41">
        <v>1</v>
      </c>
      <c r="GP47" s="41">
        <v>0</v>
      </c>
      <c r="GQ47" s="41">
        <v>1</v>
      </c>
      <c r="GR47" s="41">
        <v>0</v>
      </c>
      <c r="GS47" s="10">
        <f>SUM(GB47:GR47)</f>
        <v>5</v>
      </c>
      <c r="GT47" s="41">
        <v>0</v>
      </c>
      <c r="GU47" s="41">
        <v>0</v>
      </c>
      <c r="GV47" s="41">
        <v>0</v>
      </c>
      <c r="GW47" s="41">
        <v>0</v>
      </c>
      <c r="GX47" s="41">
        <v>0</v>
      </c>
      <c r="GY47" s="41">
        <v>0</v>
      </c>
      <c r="GZ47" s="41">
        <v>0</v>
      </c>
      <c r="HA47" s="41">
        <v>0</v>
      </c>
      <c r="HB47" s="41">
        <v>0</v>
      </c>
      <c r="HC47" s="41">
        <v>0</v>
      </c>
      <c r="HD47" s="41">
        <v>0</v>
      </c>
      <c r="HE47" s="41">
        <v>0</v>
      </c>
      <c r="HF47" s="41">
        <v>0</v>
      </c>
      <c r="HG47" s="41">
        <v>0</v>
      </c>
      <c r="HH47" s="41">
        <v>0</v>
      </c>
      <c r="HI47" s="41">
        <v>0</v>
      </c>
      <c r="HJ47" s="41">
        <v>0</v>
      </c>
      <c r="HK47" s="10">
        <f>SUM(GT47:HJ47)</f>
        <v>0</v>
      </c>
      <c r="HL47" s="100" t="s">
        <v>837</v>
      </c>
      <c r="HM47" s="90"/>
      <c r="HN47" s="90" t="s">
        <v>712</v>
      </c>
      <c r="HO47" s="90" t="s">
        <v>734</v>
      </c>
      <c r="HP47" s="90" t="s">
        <v>734</v>
      </c>
      <c r="HR47" s="10" t="s">
        <v>712</v>
      </c>
      <c r="HS47" s="90" t="s">
        <v>734</v>
      </c>
      <c r="HT47" s="90" t="s">
        <v>712</v>
      </c>
      <c r="HU47" s="43">
        <v>0</v>
      </c>
      <c r="HV47" s="3">
        <v>0</v>
      </c>
      <c r="HW47" s="3">
        <v>0</v>
      </c>
      <c r="HX47" s="3">
        <v>0</v>
      </c>
      <c r="HY47" s="44">
        <v>0</v>
      </c>
      <c r="HZ47" s="3">
        <v>0</v>
      </c>
      <c r="IA47" s="3">
        <v>0</v>
      </c>
      <c r="IB47" s="3">
        <v>0</v>
      </c>
      <c r="IC47" s="3">
        <v>0</v>
      </c>
      <c r="ID47" s="3">
        <v>0</v>
      </c>
      <c r="IE47" s="3">
        <v>0</v>
      </c>
      <c r="IF47" s="3">
        <v>0</v>
      </c>
      <c r="IG47" s="3">
        <v>0</v>
      </c>
      <c r="IH47" s="3">
        <v>0</v>
      </c>
      <c r="II47" s="3">
        <v>0</v>
      </c>
      <c r="IJ47" s="3">
        <v>0</v>
      </c>
      <c r="IK47" s="3">
        <v>0</v>
      </c>
      <c r="IL47" s="3">
        <v>0</v>
      </c>
      <c r="IM47" s="65">
        <v>0</v>
      </c>
      <c r="IN47" s="65">
        <v>0</v>
      </c>
      <c r="IO47" s="65">
        <v>0</v>
      </c>
      <c r="IP47" s="65">
        <v>0</v>
      </c>
      <c r="IQ47" s="65">
        <v>0</v>
      </c>
      <c r="IR47" s="65">
        <v>0</v>
      </c>
    </row>
    <row r="48" spans="1:252" ht="66" x14ac:dyDescent="0.25">
      <c r="A48" s="1" t="s">
        <v>199</v>
      </c>
      <c r="B48" s="32" t="s">
        <v>363</v>
      </c>
      <c r="C48" s="33" t="s">
        <v>382</v>
      </c>
      <c r="D48" s="33" t="s">
        <v>383</v>
      </c>
      <c r="E48" s="2" t="s">
        <v>384</v>
      </c>
      <c r="F48" s="1" t="s">
        <v>385</v>
      </c>
      <c r="G48" s="1" t="s">
        <v>377</v>
      </c>
      <c r="H48" s="1" t="s">
        <v>204</v>
      </c>
      <c r="I48" s="45">
        <v>5349</v>
      </c>
      <c r="J48" s="1">
        <v>2</v>
      </c>
      <c r="K48" s="3">
        <v>1</v>
      </c>
      <c r="L48" s="3">
        <v>0</v>
      </c>
      <c r="M48" s="3">
        <v>0</v>
      </c>
      <c r="N48" s="4">
        <v>75</v>
      </c>
      <c r="O48" s="4">
        <v>35</v>
      </c>
      <c r="P48" s="4">
        <v>302</v>
      </c>
      <c r="Q48" s="4">
        <v>0</v>
      </c>
      <c r="R48" s="4" t="s">
        <v>712</v>
      </c>
      <c r="S48" s="41">
        <v>6.5</v>
      </c>
      <c r="T48" s="41">
        <v>0</v>
      </c>
      <c r="U48" s="36">
        <v>90</v>
      </c>
      <c r="V48" s="35">
        <v>18</v>
      </c>
      <c r="W48" s="35">
        <v>860</v>
      </c>
      <c r="Y48" s="2">
        <f>SUM(AC48,AE48)</f>
        <v>2773</v>
      </c>
      <c r="Z48" s="2">
        <f>SUM(AA48,BI48)</f>
        <v>2944</v>
      </c>
      <c r="AA48" s="2">
        <f>SUM(AG48,AQ48)</f>
        <v>2944</v>
      </c>
      <c r="AB48" s="37">
        <f>AA48/Y48</f>
        <v>1.0616660656328887</v>
      </c>
      <c r="AC48" s="5">
        <f>SUM(AF48,AP48)</f>
        <v>2773</v>
      </c>
      <c r="AD48" s="5">
        <f>SUM(AG48,AQ48,BI48)</f>
        <v>2944</v>
      </c>
      <c r="AE48" s="6">
        <v>0</v>
      </c>
      <c r="AF48" s="2">
        <f>SUM(AH48,AJ48,AL48,AN48)</f>
        <v>2485</v>
      </c>
      <c r="AG48" s="2">
        <f>SUM(AI48,AK48,AM48,AO48)</f>
        <v>2755</v>
      </c>
      <c r="AH48" s="3">
        <v>303</v>
      </c>
      <c r="AI48" s="3">
        <v>243</v>
      </c>
      <c r="AJ48" s="3">
        <v>1067</v>
      </c>
      <c r="AK48" s="6">
        <v>1203</v>
      </c>
      <c r="AL48" s="6">
        <v>1047</v>
      </c>
      <c r="AM48" s="3">
        <v>1009</v>
      </c>
      <c r="AN48" s="3">
        <v>68</v>
      </c>
      <c r="AO48" s="3">
        <v>300</v>
      </c>
      <c r="AP48" s="2">
        <f>SUM(AT48,AV48,AX48,AZ48)</f>
        <v>288</v>
      </c>
      <c r="AQ48" s="2">
        <f>SUM(AU48,AW48,AY48,BA48)</f>
        <v>189</v>
      </c>
      <c r="AR48" s="5">
        <f>SUM(AT48,AV48,AX48)</f>
        <v>237</v>
      </c>
      <c r="AS48" s="1">
        <f>SUM(AU48,AW48,AY48)</f>
        <v>167</v>
      </c>
      <c r="AT48" s="3">
        <v>235</v>
      </c>
      <c r="AU48" s="3">
        <v>165</v>
      </c>
      <c r="AV48" s="3">
        <v>1</v>
      </c>
      <c r="AW48" s="3">
        <v>0</v>
      </c>
      <c r="AX48" s="3">
        <v>1</v>
      </c>
      <c r="AY48" s="3">
        <v>2</v>
      </c>
      <c r="AZ48" s="83">
        <f>SUM(BB48,BD48)</f>
        <v>51</v>
      </c>
      <c r="BA48" s="83">
        <f>SUM(BC48,BE48)</f>
        <v>22</v>
      </c>
      <c r="BB48" s="3">
        <v>51</v>
      </c>
      <c r="BC48" s="3">
        <v>22</v>
      </c>
      <c r="BD48" s="3">
        <v>0</v>
      </c>
      <c r="BE48" s="3">
        <v>0</v>
      </c>
      <c r="BF48" s="6">
        <v>0</v>
      </c>
      <c r="BG48" s="7">
        <v>0</v>
      </c>
      <c r="BH48" s="6">
        <v>0</v>
      </c>
      <c r="BI48" s="38">
        <v>0</v>
      </c>
      <c r="BJ48" s="38">
        <v>120</v>
      </c>
      <c r="BK48" s="35">
        <v>156</v>
      </c>
      <c r="BL48" s="3">
        <v>0</v>
      </c>
      <c r="BM48" s="3">
        <v>0</v>
      </c>
      <c r="BO48" s="35">
        <v>8</v>
      </c>
      <c r="BP48" s="69">
        <v>0</v>
      </c>
      <c r="BQ48" s="69" t="s">
        <v>734</v>
      </c>
      <c r="BR48" s="3">
        <v>0</v>
      </c>
      <c r="BS48" s="3">
        <v>0</v>
      </c>
      <c r="BT48" s="2">
        <f>SUM(BU48,BW48,BX48)</f>
        <v>1409</v>
      </c>
      <c r="BU48" s="35">
        <v>1277</v>
      </c>
      <c r="BV48" s="35">
        <v>0</v>
      </c>
      <c r="BW48" s="35">
        <v>10</v>
      </c>
      <c r="BX48" s="35">
        <v>122</v>
      </c>
      <c r="BY48" s="39">
        <v>0</v>
      </c>
      <c r="BZ48" s="89">
        <f>BT48+BY48</f>
        <v>1409</v>
      </c>
      <c r="CA48" s="82">
        <v>650</v>
      </c>
      <c r="CB48" s="82">
        <f>SUM(CC48,CD48,CE48,CF48,CG48,CH48)</f>
        <v>960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960</v>
      </c>
      <c r="CI48" s="3">
        <v>177</v>
      </c>
      <c r="CJ48" s="3" t="s">
        <v>734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6">
        <v>14</v>
      </c>
      <c r="CS48" s="37">
        <f>CT48/1598</f>
        <v>0.23779724655819776</v>
      </c>
      <c r="CT48" s="3">
        <v>380</v>
      </c>
      <c r="CU48" s="3">
        <v>0</v>
      </c>
      <c r="CV48" s="6">
        <v>2</v>
      </c>
      <c r="CW48" s="3">
        <v>0</v>
      </c>
      <c r="CX48" s="3">
        <v>0</v>
      </c>
      <c r="CY48" s="3">
        <v>0</v>
      </c>
      <c r="CZ48" s="40" t="s">
        <v>734</v>
      </c>
      <c r="DA48" s="40" t="s">
        <v>734</v>
      </c>
      <c r="DB48" s="40" t="s">
        <v>734</v>
      </c>
      <c r="DC48" s="40" t="s">
        <v>734</v>
      </c>
      <c r="DD48" s="40" t="s">
        <v>734</v>
      </c>
      <c r="DE48" s="40" t="s">
        <v>734</v>
      </c>
      <c r="DF48" s="40" t="s">
        <v>734</v>
      </c>
      <c r="DG48" s="40" t="s">
        <v>734</v>
      </c>
      <c r="DH48" s="40" t="s">
        <v>712</v>
      </c>
      <c r="DI48" s="96">
        <v>0</v>
      </c>
      <c r="DJ48" s="96">
        <v>0</v>
      </c>
      <c r="DK48" s="39">
        <f>SUM(DM48:DQ48)</f>
        <v>1</v>
      </c>
      <c r="DL48" s="39">
        <v>0</v>
      </c>
      <c r="DM48" s="39">
        <v>1</v>
      </c>
      <c r="DN48" s="39">
        <v>0</v>
      </c>
      <c r="DO48" s="39">
        <v>0</v>
      </c>
      <c r="DP48" s="39">
        <v>0</v>
      </c>
      <c r="DQ48" s="39">
        <v>0</v>
      </c>
      <c r="DR48" s="39">
        <v>21</v>
      </c>
      <c r="DS48" s="39">
        <v>0</v>
      </c>
      <c r="DT48" s="39">
        <v>0</v>
      </c>
      <c r="DU48" s="6">
        <v>0</v>
      </c>
      <c r="DV48" s="6">
        <v>0</v>
      </c>
      <c r="DW48" s="6" t="s">
        <v>734</v>
      </c>
      <c r="DX48" s="6" t="s">
        <v>712</v>
      </c>
      <c r="DY48" s="105"/>
      <c r="DZ48" s="35" t="s">
        <v>734</v>
      </c>
      <c r="EA48" s="35">
        <v>0</v>
      </c>
      <c r="EB48" s="35">
        <v>0</v>
      </c>
      <c r="EC48" s="35">
        <v>650</v>
      </c>
      <c r="ED48" s="35">
        <v>0</v>
      </c>
      <c r="EE48" s="35">
        <v>0</v>
      </c>
      <c r="EF48" s="35">
        <v>92</v>
      </c>
      <c r="EG48" s="35">
        <v>0</v>
      </c>
      <c r="EH48" s="35">
        <v>85</v>
      </c>
      <c r="EI48" s="35">
        <v>0</v>
      </c>
      <c r="EJ48" s="35">
        <v>960</v>
      </c>
      <c r="EK48" s="35">
        <v>0</v>
      </c>
      <c r="EL48" s="81">
        <f>SUM(EA48:EK48)</f>
        <v>1787</v>
      </c>
      <c r="EM48" s="35">
        <v>0</v>
      </c>
      <c r="EN48" s="35">
        <v>0</v>
      </c>
      <c r="EO48" s="35">
        <v>0</v>
      </c>
      <c r="EP48" s="35">
        <v>2</v>
      </c>
      <c r="EQ48" s="35">
        <v>6</v>
      </c>
      <c r="ER48" s="35">
        <v>5</v>
      </c>
      <c r="ES48" s="35">
        <v>0</v>
      </c>
      <c r="ET48" s="2">
        <f>SUM(EM48:ES48)</f>
        <v>13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1</v>
      </c>
      <c r="FA48" s="3">
        <v>0</v>
      </c>
      <c r="FB48" s="2">
        <f>SUM(EU48:FA48)</f>
        <v>1</v>
      </c>
      <c r="FC48" s="2">
        <f>ET48+FB48</f>
        <v>14</v>
      </c>
      <c r="FD48" s="9">
        <v>2</v>
      </c>
      <c r="FE48" s="9">
        <v>2</v>
      </c>
      <c r="FF48" s="9">
        <v>8</v>
      </c>
      <c r="FG48" s="9">
        <v>2</v>
      </c>
      <c r="FH48" s="10">
        <f>SUM(FD48:FG48)</f>
        <v>14</v>
      </c>
      <c r="FI48" s="9">
        <v>0</v>
      </c>
      <c r="FJ48" s="9">
        <v>0</v>
      </c>
      <c r="FK48" s="9">
        <v>0</v>
      </c>
      <c r="FL48" s="9">
        <v>0</v>
      </c>
      <c r="FM48" s="9">
        <v>1</v>
      </c>
      <c r="FN48" s="9">
        <v>0</v>
      </c>
      <c r="FO48" s="9">
        <v>0</v>
      </c>
      <c r="FP48" s="10">
        <f>SUM(FI48:FO48)</f>
        <v>1</v>
      </c>
      <c r="FQ48" s="9">
        <v>0</v>
      </c>
      <c r="FR48" s="9">
        <v>0</v>
      </c>
      <c r="FS48" s="9">
        <v>0</v>
      </c>
      <c r="FT48" s="9">
        <v>0</v>
      </c>
      <c r="FU48" s="9">
        <v>0</v>
      </c>
      <c r="FV48" s="10">
        <f>SUM(FQ48:FU48)</f>
        <v>0</v>
      </c>
      <c r="FW48" s="41">
        <v>0</v>
      </c>
      <c r="FX48" s="41">
        <v>0</v>
      </c>
      <c r="FY48" s="11">
        <f>SUM(FW48:FX48)</f>
        <v>0</v>
      </c>
      <c r="FZ48" s="11">
        <v>0</v>
      </c>
      <c r="GA48" s="10">
        <f>SUM(FZ48,FY48,FV48,FP48)</f>
        <v>1</v>
      </c>
      <c r="GB48" s="41">
        <v>0</v>
      </c>
      <c r="GC48" s="41">
        <v>0</v>
      </c>
      <c r="GD48" s="41">
        <v>0</v>
      </c>
      <c r="GE48" s="41">
        <v>0</v>
      </c>
      <c r="GF48" s="41">
        <v>0</v>
      </c>
      <c r="GG48" s="41">
        <v>0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10">
        <f>SUM(GB48:GR48)</f>
        <v>0</v>
      </c>
      <c r="GT48" s="41">
        <v>0</v>
      </c>
      <c r="GU48" s="41">
        <v>0</v>
      </c>
      <c r="GV48" s="41">
        <v>0</v>
      </c>
      <c r="GW48" s="41">
        <v>0</v>
      </c>
      <c r="GX48" s="41">
        <v>0</v>
      </c>
      <c r="GY48" s="41">
        <v>0</v>
      </c>
      <c r="GZ48" s="41">
        <v>0</v>
      </c>
      <c r="HA48" s="41">
        <v>0</v>
      </c>
      <c r="HB48" s="41">
        <v>1</v>
      </c>
      <c r="HC48" s="41">
        <v>0</v>
      </c>
      <c r="HD48" s="41">
        <v>0</v>
      </c>
      <c r="HE48" s="41">
        <v>0</v>
      </c>
      <c r="HF48" s="41">
        <v>0</v>
      </c>
      <c r="HG48" s="41">
        <v>0</v>
      </c>
      <c r="HH48" s="41">
        <v>0</v>
      </c>
      <c r="HI48" s="41">
        <v>0</v>
      </c>
      <c r="HJ48" s="41">
        <v>0</v>
      </c>
      <c r="HK48" s="10">
        <f>SUM(GT48:HJ48)</f>
        <v>1</v>
      </c>
      <c r="HL48" s="104" t="s">
        <v>969</v>
      </c>
      <c r="HM48" s="90" t="s">
        <v>772</v>
      </c>
      <c r="HN48" s="90" t="s">
        <v>347</v>
      </c>
      <c r="HO48" s="90" t="s">
        <v>712</v>
      </c>
      <c r="HP48" s="90" t="s">
        <v>712</v>
      </c>
      <c r="HQ48" s="10" t="s">
        <v>773</v>
      </c>
      <c r="HR48" s="10" t="s">
        <v>734</v>
      </c>
      <c r="HS48" s="90" t="s">
        <v>734</v>
      </c>
      <c r="HT48" s="90" t="s">
        <v>734</v>
      </c>
      <c r="HU48" s="43">
        <v>1</v>
      </c>
      <c r="HV48" s="3">
        <v>0</v>
      </c>
      <c r="HW48" s="3">
        <v>0</v>
      </c>
      <c r="HX48" s="3">
        <v>0</v>
      </c>
      <c r="HY48" s="44">
        <v>0</v>
      </c>
      <c r="HZ48" s="3">
        <v>0</v>
      </c>
      <c r="IA48" s="3">
        <v>0</v>
      </c>
      <c r="IB48" s="3">
        <v>0</v>
      </c>
      <c r="IC48" s="3">
        <v>0</v>
      </c>
      <c r="ID48" s="3">
        <v>0</v>
      </c>
      <c r="IE48" s="3">
        <v>0</v>
      </c>
      <c r="IF48" s="3">
        <v>0</v>
      </c>
      <c r="IG48" s="3">
        <v>0</v>
      </c>
      <c r="IH48" s="3">
        <v>0</v>
      </c>
      <c r="II48" s="3">
        <v>0</v>
      </c>
      <c r="IJ48" s="3">
        <v>0</v>
      </c>
      <c r="IK48" s="3">
        <v>0</v>
      </c>
      <c r="IL48" s="3">
        <v>0</v>
      </c>
      <c r="IM48" s="65">
        <v>0</v>
      </c>
      <c r="IN48" s="65">
        <v>0</v>
      </c>
      <c r="IO48" s="65">
        <v>0</v>
      </c>
      <c r="IP48" s="65">
        <v>0</v>
      </c>
      <c r="IQ48" s="65">
        <v>0</v>
      </c>
      <c r="IR48" s="65">
        <v>0</v>
      </c>
    </row>
    <row r="49" spans="1:252" ht="39.6" x14ac:dyDescent="0.25">
      <c r="A49" s="1" t="s">
        <v>199</v>
      </c>
      <c r="B49" s="32" t="s">
        <v>363</v>
      </c>
      <c r="C49" s="33" t="s">
        <v>386</v>
      </c>
      <c r="D49" s="33" t="s">
        <v>387</v>
      </c>
      <c r="E49" s="33" t="s">
        <v>388</v>
      </c>
      <c r="F49" s="1" t="s">
        <v>389</v>
      </c>
      <c r="G49" s="1" t="s">
        <v>377</v>
      </c>
      <c r="H49" s="1" t="s">
        <v>204</v>
      </c>
      <c r="I49" s="45">
        <v>2000</v>
      </c>
      <c r="J49" s="1">
        <v>1</v>
      </c>
      <c r="K49" s="3">
        <v>0</v>
      </c>
      <c r="L49" s="3">
        <v>0</v>
      </c>
      <c r="M49" s="3">
        <v>0</v>
      </c>
      <c r="N49" s="36">
        <v>20</v>
      </c>
      <c r="O49" s="36">
        <v>20</v>
      </c>
      <c r="P49" s="4">
        <v>47</v>
      </c>
      <c r="Q49" s="4">
        <v>0</v>
      </c>
      <c r="R49" s="4" t="s">
        <v>712</v>
      </c>
      <c r="S49" s="41">
        <v>1</v>
      </c>
      <c r="T49" s="41">
        <v>0</v>
      </c>
      <c r="U49" s="36">
        <v>7</v>
      </c>
      <c r="V49" s="35">
        <v>1</v>
      </c>
      <c r="W49" s="35">
        <v>18</v>
      </c>
      <c r="Y49" s="2">
        <f>SUM(AC49,AE49)</f>
        <v>2523</v>
      </c>
      <c r="Z49" s="2">
        <f>SUM(AA49,BI49)</f>
        <v>91</v>
      </c>
      <c r="AA49" s="2">
        <f>SUM(AG49,AQ49)</f>
        <v>91</v>
      </c>
      <c r="AB49" s="37">
        <f>AA49/Y49</f>
        <v>3.6068172810146654E-2</v>
      </c>
      <c r="AC49" s="5">
        <f>SUM(AF49,AP49)</f>
        <v>2523</v>
      </c>
      <c r="AD49" s="5">
        <f>SUM(AG49,AQ49,BI49)</f>
        <v>91</v>
      </c>
      <c r="AE49" s="6">
        <v>0</v>
      </c>
      <c r="AF49" s="2">
        <f>SUM(AH49,AJ49,AL49,AN49)</f>
        <v>2356</v>
      </c>
      <c r="AG49" s="2">
        <f>SUM(AI49,AK49,AM49,AO49)</f>
        <v>86</v>
      </c>
      <c r="AH49" s="3">
        <v>374</v>
      </c>
      <c r="AI49" s="3">
        <v>8</v>
      </c>
      <c r="AJ49" s="3">
        <v>746</v>
      </c>
      <c r="AK49" s="6">
        <v>34</v>
      </c>
      <c r="AL49" s="6">
        <v>1236</v>
      </c>
      <c r="AM49" s="3">
        <v>44</v>
      </c>
      <c r="AN49" s="3">
        <v>0</v>
      </c>
      <c r="AO49" s="3">
        <v>0</v>
      </c>
      <c r="AP49" s="2">
        <f>SUM(AT49,AV49,AX49,AZ49)</f>
        <v>167</v>
      </c>
      <c r="AQ49" s="2">
        <f>SUM(AU49,AW49,AY49,BA49)</f>
        <v>5</v>
      </c>
      <c r="AR49" s="5">
        <f>SUM(AT49,AV49,AX49)</f>
        <v>167</v>
      </c>
      <c r="AS49" s="1">
        <f>SUM(AU49,AW49,AY49)</f>
        <v>5</v>
      </c>
      <c r="AT49" s="3">
        <v>137</v>
      </c>
      <c r="AU49" s="3">
        <v>5</v>
      </c>
      <c r="AV49" s="3">
        <v>2</v>
      </c>
      <c r="AW49" s="3">
        <v>0</v>
      </c>
      <c r="AX49" s="3">
        <v>28</v>
      </c>
      <c r="AY49" s="3">
        <v>0</v>
      </c>
      <c r="AZ49" s="83">
        <f>SUM(BB49,BD49)</f>
        <v>0</v>
      </c>
      <c r="BA49" s="83">
        <f>SUM(BC49,BE49)</f>
        <v>0</v>
      </c>
      <c r="BB49" s="3">
        <v>0</v>
      </c>
      <c r="BC49" s="3">
        <v>0</v>
      </c>
      <c r="BD49" s="3">
        <v>0</v>
      </c>
      <c r="BE49" s="3">
        <v>0</v>
      </c>
      <c r="BF49" s="6">
        <v>0</v>
      </c>
      <c r="BG49" s="7">
        <v>0</v>
      </c>
      <c r="BH49" s="6">
        <v>0</v>
      </c>
      <c r="BI49" s="38">
        <v>0</v>
      </c>
      <c r="BJ49" s="38">
        <v>36</v>
      </c>
      <c r="BK49" s="35">
        <v>12</v>
      </c>
      <c r="BL49" s="3">
        <v>0</v>
      </c>
      <c r="BM49" s="3">
        <v>0</v>
      </c>
      <c r="BO49" s="35">
        <v>0</v>
      </c>
      <c r="BP49" s="69">
        <v>0</v>
      </c>
      <c r="BQ49" s="69" t="s">
        <v>734</v>
      </c>
      <c r="BR49" s="3">
        <v>0</v>
      </c>
      <c r="BS49" s="3">
        <v>0</v>
      </c>
      <c r="BT49" s="2">
        <f>SUM(BU49,BW49,BX49)</f>
        <v>463</v>
      </c>
      <c r="BU49" s="35">
        <v>422</v>
      </c>
      <c r="BV49" s="35">
        <v>0</v>
      </c>
      <c r="BW49" s="35">
        <v>0</v>
      </c>
      <c r="BX49" s="35">
        <v>41</v>
      </c>
      <c r="BY49" s="39">
        <v>0</v>
      </c>
      <c r="BZ49" s="89">
        <f>BT49+BY49</f>
        <v>463</v>
      </c>
      <c r="CA49" s="82">
        <v>222</v>
      </c>
      <c r="CB49" s="82">
        <f>SUM(CC49,CD49,CE49,CF49,CG49,CH49)</f>
        <v>263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263</v>
      </c>
      <c r="CI49" s="3">
        <v>15</v>
      </c>
      <c r="CJ49" s="3" t="s">
        <v>734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6">
        <v>1</v>
      </c>
      <c r="CS49" s="37">
        <f>CT49/1598</f>
        <v>5.9449311639549439E-2</v>
      </c>
      <c r="CT49" s="35">
        <v>95</v>
      </c>
      <c r="CU49" s="3">
        <v>0</v>
      </c>
      <c r="CV49" s="6">
        <v>0</v>
      </c>
      <c r="CW49" s="3">
        <v>0</v>
      </c>
      <c r="CX49" s="3">
        <v>0</v>
      </c>
      <c r="CY49" s="3">
        <v>0</v>
      </c>
      <c r="CZ49" s="40" t="s">
        <v>712</v>
      </c>
      <c r="DA49" s="40" t="s">
        <v>734</v>
      </c>
      <c r="DB49" s="40" t="s">
        <v>734</v>
      </c>
      <c r="DC49" s="40" t="s">
        <v>734</v>
      </c>
      <c r="DD49" s="40" t="s">
        <v>734</v>
      </c>
      <c r="DE49" s="40" t="s">
        <v>734</v>
      </c>
      <c r="DF49" s="40" t="s">
        <v>734</v>
      </c>
      <c r="DG49" s="40" t="s">
        <v>734</v>
      </c>
      <c r="DH49" s="40" t="s">
        <v>734</v>
      </c>
      <c r="DI49" s="96">
        <v>0</v>
      </c>
      <c r="DJ49" s="96">
        <v>0</v>
      </c>
      <c r="DK49" s="39">
        <f>SUM(DM49:DQ49)</f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0</v>
      </c>
      <c r="DQ49" s="39">
        <v>0</v>
      </c>
      <c r="DR49" s="39">
        <v>0</v>
      </c>
      <c r="DS49" s="39">
        <v>0</v>
      </c>
      <c r="DT49" s="39">
        <v>0</v>
      </c>
      <c r="DU49" s="6">
        <v>0</v>
      </c>
      <c r="DV49" s="6">
        <v>0</v>
      </c>
      <c r="DW49" s="6" t="s">
        <v>734</v>
      </c>
      <c r="DX49" s="3" t="s">
        <v>734</v>
      </c>
      <c r="DY49" s="105"/>
      <c r="DZ49" s="35" t="s">
        <v>734</v>
      </c>
      <c r="EA49" s="35">
        <v>0</v>
      </c>
      <c r="EB49" s="35">
        <v>0</v>
      </c>
      <c r="EC49" s="35">
        <v>150</v>
      </c>
      <c r="ED49" s="35">
        <v>0</v>
      </c>
      <c r="EE49" s="35">
        <v>72</v>
      </c>
      <c r="EF49" s="35">
        <v>15</v>
      </c>
      <c r="EG49" s="35">
        <v>0</v>
      </c>
      <c r="EH49" s="35">
        <v>0</v>
      </c>
      <c r="EI49" s="35">
        <v>0</v>
      </c>
      <c r="EJ49" s="35">
        <v>250</v>
      </c>
      <c r="EK49" s="35">
        <v>13</v>
      </c>
      <c r="EL49" s="81">
        <f>SUM(EA49:EK49)</f>
        <v>500</v>
      </c>
      <c r="EM49" s="35">
        <v>0</v>
      </c>
      <c r="EN49" s="35">
        <v>0</v>
      </c>
      <c r="EO49" s="35">
        <v>0</v>
      </c>
      <c r="EP49" s="35">
        <v>0</v>
      </c>
      <c r="EQ49" s="35">
        <v>1</v>
      </c>
      <c r="ER49" s="35">
        <v>0</v>
      </c>
      <c r="ES49" s="35">
        <v>0</v>
      </c>
      <c r="ET49" s="2">
        <f>SUM(EM49:ES49)</f>
        <v>1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2">
        <f>SUM(EU49:FA49)</f>
        <v>0</v>
      </c>
      <c r="FC49" s="2">
        <f>ET49+FB49</f>
        <v>1</v>
      </c>
      <c r="FD49" s="9">
        <v>0</v>
      </c>
      <c r="FE49" s="9">
        <v>0</v>
      </c>
      <c r="FF49" s="9">
        <v>0</v>
      </c>
      <c r="FG49" s="9">
        <v>1</v>
      </c>
      <c r="FH49" s="10">
        <f>SUM(FD49:FG49)</f>
        <v>1</v>
      </c>
      <c r="FI49" s="9">
        <v>0</v>
      </c>
      <c r="FJ49" s="9">
        <v>0</v>
      </c>
      <c r="FK49" s="9">
        <v>0</v>
      </c>
      <c r="FL49" s="9">
        <v>0</v>
      </c>
      <c r="FM49" s="9">
        <v>0</v>
      </c>
      <c r="FN49" s="9">
        <v>0</v>
      </c>
      <c r="FO49" s="9">
        <v>0</v>
      </c>
      <c r="FP49" s="10">
        <f>SUM(FI49:FO49)</f>
        <v>0</v>
      </c>
      <c r="FQ49" s="9">
        <v>0</v>
      </c>
      <c r="FR49" s="9">
        <v>0</v>
      </c>
      <c r="FS49" s="9">
        <v>0</v>
      </c>
      <c r="FT49" s="9">
        <v>0</v>
      </c>
      <c r="FU49" s="9">
        <v>0</v>
      </c>
      <c r="FV49" s="10">
        <f>SUM(FQ49:FU49)</f>
        <v>0</v>
      </c>
      <c r="FW49" s="41">
        <v>0</v>
      </c>
      <c r="FX49" s="41">
        <v>0</v>
      </c>
      <c r="FY49" s="11">
        <f>SUM(FW49:FX49)</f>
        <v>0</v>
      </c>
      <c r="FZ49" s="11">
        <v>0</v>
      </c>
      <c r="GA49" s="10">
        <f>SUM(FZ49,FY49,FV49,FP49)</f>
        <v>0</v>
      </c>
      <c r="GB49" s="41">
        <v>1</v>
      </c>
      <c r="GC49" s="41">
        <v>0</v>
      </c>
      <c r="GD49" s="41">
        <v>0</v>
      </c>
      <c r="GE49" s="41">
        <v>0</v>
      </c>
      <c r="GF49" s="41">
        <v>0</v>
      </c>
      <c r="GG49" s="41">
        <v>0</v>
      </c>
      <c r="GH49" s="41">
        <v>0</v>
      </c>
      <c r="GI49" s="41">
        <v>0</v>
      </c>
      <c r="GJ49" s="41">
        <v>0</v>
      </c>
      <c r="GK49" s="41">
        <v>0</v>
      </c>
      <c r="GL49" s="41">
        <v>0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10">
        <f>SUM(GB49:GR49)</f>
        <v>1</v>
      </c>
      <c r="GT49" s="41">
        <v>1</v>
      </c>
      <c r="GU49" s="41">
        <v>0</v>
      </c>
      <c r="GV49" s="41">
        <v>0</v>
      </c>
      <c r="GW49" s="41">
        <v>0</v>
      </c>
      <c r="GX49" s="41">
        <v>0</v>
      </c>
      <c r="GY49" s="41">
        <v>0</v>
      </c>
      <c r="GZ49" s="41">
        <v>0</v>
      </c>
      <c r="HA49" s="41">
        <v>0</v>
      </c>
      <c r="HB49" s="41">
        <v>0</v>
      </c>
      <c r="HC49" s="41">
        <v>0</v>
      </c>
      <c r="HD49" s="41">
        <v>0</v>
      </c>
      <c r="HE49" s="41">
        <v>0</v>
      </c>
      <c r="HF49" s="41">
        <v>0</v>
      </c>
      <c r="HG49" s="41">
        <v>0</v>
      </c>
      <c r="HH49" s="41">
        <v>0</v>
      </c>
      <c r="HI49" s="41">
        <v>0</v>
      </c>
      <c r="HJ49" s="41">
        <v>0</v>
      </c>
      <c r="HK49" s="10">
        <f>SUM(GT49:HJ49)</f>
        <v>1</v>
      </c>
      <c r="HM49" s="90"/>
      <c r="HN49" s="90" t="s">
        <v>734</v>
      </c>
      <c r="HO49" s="90" t="s">
        <v>734</v>
      </c>
      <c r="HP49" s="90" t="s">
        <v>712</v>
      </c>
      <c r="HR49" s="10" t="s">
        <v>734</v>
      </c>
      <c r="HS49" s="90" t="s">
        <v>734</v>
      </c>
      <c r="HT49" s="90" t="s">
        <v>734</v>
      </c>
      <c r="HU49" s="43">
        <v>0</v>
      </c>
      <c r="HV49" s="3">
        <v>0</v>
      </c>
      <c r="HW49" s="3">
        <v>0</v>
      </c>
      <c r="HX49" s="3">
        <v>0</v>
      </c>
      <c r="HY49" s="44">
        <v>0</v>
      </c>
      <c r="HZ49" s="3">
        <v>0</v>
      </c>
      <c r="IA49" s="3">
        <v>0</v>
      </c>
      <c r="IB49" s="3">
        <v>0</v>
      </c>
      <c r="IC49" s="3">
        <v>0</v>
      </c>
      <c r="ID49" s="3">
        <v>0</v>
      </c>
      <c r="IE49" s="3">
        <v>0</v>
      </c>
      <c r="IF49" s="3">
        <v>0</v>
      </c>
      <c r="IG49" s="3">
        <v>0</v>
      </c>
      <c r="IH49" s="3">
        <v>0</v>
      </c>
      <c r="II49" s="3">
        <v>0</v>
      </c>
      <c r="IJ49" s="3">
        <v>0</v>
      </c>
      <c r="IK49" s="3">
        <v>0</v>
      </c>
      <c r="IL49" s="3">
        <v>0</v>
      </c>
      <c r="IM49" s="65">
        <v>0</v>
      </c>
      <c r="IN49" s="65">
        <v>0</v>
      </c>
      <c r="IO49" s="65">
        <v>0</v>
      </c>
      <c r="IP49" s="65">
        <v>0</v>
      </c>
      <c r="IQ49" s="65">
        <v>0</v>
      </c>
      <c r="IR49" s="65">
        <v>0</v>
      </c>
    </row>
    <row r="50" spans="1:252" ht="52.8" x14ac:dyDescent="0.25">
      <c r="A50" s="1" t="s">
        <v>199</v>
      </c>
      <c r="B50" s="32" t="s">
        <v>363</v>
      </c>
      <c r="C50" s="33" t="s">
        <v>390</v>
      </c>
      <c r="D50" s="33" t="s">
        <v>253</v>
      </c>
      <c r="E50" s="33" t="s">
        <v>391</v>
      </c>
      <c r="F50" s="1" t="s">
        <v>392</v>
      </c>
      <c r="G50" s="1" t="s">
        <v>377</v>
      </c>
      <c r="H50" s="1" t="s">
        <v>306</v>
      </c>
      <c r="I50" s="45">
        <v>14672</v>
      </c>
      <c r="J50" s="1">
        <v>2</v>
      </c>
      <c r="K50" s="3">
        <v>1</v>
      </c>
      <c r="L50" s="3">
        <v>0</v>
      </c>
      <c r="M50" s="3">
        <v>0</v>
      </c>
      <c r="N50" s="4">
        <v>294</v>
      </c>
      <c r="O50" s="4">
        <v>193</v>
      </c>
      <c r="P50" s="4">
        <v>320</v>
      </c>
      <c r="Q50" s="4">
        <v>0</v>
      </c>
      <c r="R50" s="4" t="s">
        <v>734</v>
      </c>
      <c r="S50" s="41">
        <v>10</v>
      </c>
      <c r="T50" s="41">
        <v>0</v>
      </c>
      <c r="U50" s="36">
        <v>838</v>
      </c>
      <c r="V50" s="35">
        <v>92</v>
      </c>
      <c r="W50" s="35">
        <v>7275</v>
      </c>
      <c r="X50" s="35"/>
      <c r="Y50" s="2">
        <f>SUM(AC50,AE50)</f>
        <v>22279</v>
      </c>
      <c r="Z50" s="2">
        <v>31991</v>
      </c>
      <c r="AA50" s="2">
        <v>15759</v>
      </c>
      <c r="AB50" s="37">
        <f>AA50/Y50</f>
        <v>0.70734772655864264</v>
      </c>
      <c r="AC50" s="5">
        <v>22279</v>
      </c>
      <c r="AD50" s="5">
        <v>31991</v>
      </c>
      <c r="AE50" s="6">
        <v>0</v>
      </c>
      <c r="AF50" s="2">
        <f>SUM(AH50,AJ50,AL50,AN50)</f>
        <v>19604</v>
      </c>
      <c r="AG50" s="2">
        <f>SUM(AI50,AK50,AM50,AO50)</f>
        <v>14047</v>
      </c>
      <c r="AH50" s="3">
        <v>3398</v>
      </c>
      <c r="AI50" s="3">
        <v>1208</v>
      </c>
      <c r="AJ50" s="3">
        <v>7185</v>
      </c>
      <c r="AK50" s="6">
        <v>4940</v>
      </c>
      <c r="AL50" s="6">
        <v>8151</v>
      </c>
      <c r="AM50" s="3">
        <v>7095</v>
      </c>
      <c r="AN50" s="3">
        <v>870</v>
      </c>
      <c r="AO50" s="3">
        <v>804</v>
      </c>
      <c r="AP50" s="2">
        <f>SUM(AT50,AV50,AX50,AZ50)</f>
        <v>2675</v>
      </c>
      <c r="AQ50" s="2">
        <f>SUM(AU50,AW50,AY50,BA50)</f>
        <v>1712</v>
      </c>
      <c r="AR50" s="5">
        <f>SUM(AT50,AV50,AX50)</f>
        <v>2514</v>
      </c>
      <c r="AS50" s="1">
        <f>SUM(AU50,AW50,AY50)</f>
        <v>1592</v>
      </c>
      <c r="AT50" s="35">
        <v>1563</v>
      </c>
      <c r="AU50" s="35">
        <v>957</v>
      </c>
      <c r="AV50" s="35">
        <v>903</v>
      </c>
      <c r="AW50" s="35">
        <v>629</v>
      </c>
      <c r="AX50" s="35">
        <v>48</v>
      </c>
      <c r="AY50" s="35">
        <v>6</v>
      </c>
      <c r="AZ50" s="83">
        <f>SUM(BB50,BD50)</f>
        <v>161</v>
      </c>
      <c r="BA50" s="83">
        <f>SUM(BC50,BE50)</f>
        <v>120</v>
      </c>
      <c r="BB50" s="35">
        <v>4</v>
      </c>
      <c r="BC50" s="35">
        <v>6</v>
      </c>
      <c r="BD50" s="35">
        <v>157</v>
      </c>
      <c r="BE50" s="35">
        <v>114</v>
      </c>
      <c r="BF50" s="6">
        <v>0</v>
      </c>
      <c r="BG50" s="68">
        <v>311454</v>
      </c>
      <c r="BH50" s="69">
        <v>120</v>
      </c>
      <c r="BI50" s="38">
        <v>16232</v>
      </c>
      <c r="BJ50" s="38">
        <v>1404</v>
      </c>
      <c r="BK50" s="35">
        <v>1769</v>
      </c>
      <c r="BL50" s="35">
        <v>4</v>
      </c>
      <c r="BM50" s="35">
        <v>19615</v>
      </c>
      <c r="BN50" s="40" t="s">
        <v>748</v>
      </c>
      <c r="BO50" s="35">
        <v>37</v>
      </c>
      <c r="BP50" s="69">
        <v>545</v>
      </c>
      <c r="BQ50" s="69" t="s">
        <v>734</v>
      </c>
      <c r="BR50" s="3">
        <v>0</v>
      </c>
      <c r="BS50" s="35" t="s">
        <v>347</v>
      </c>
      <c r="BT50" s="2">
        <f>SUM(BU50,BW50,BX50)</f>
        <v>100195</v>
      </c>
      <c r="BU50" s="35">
        <v>12852</v>
      </c>
      <c r="BV50" s="35">
        <v>1262</v>
      </c>
      <c r="BW50" s="35">
        <v>75082</v>
      </c>
      <c r="BX50" s="35">
        <v>12261</v>
      </c>
      <c r="BY50" s="39">
        <v>0</v>
      </c>
      <c r="BZ50" s="89">
        <f>BT50+BY50</f>
        <v>100195</v>
      </c>
      <c r="CA50" s="82">
        <v>99195</v>
      </c>
      <c r="CB50" s="82">
        <f>SUM(CC50,CD50,CE50,CF50,CG50,CH50)</f>
        <v>1000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39">
        <v>1000</v>
      </c>
      <c r="CI50" s="35">
        <v>1364</v>
      </c>
      <c r="CJ50" s="3" t="s">
        <v>734</v>
      </c>
      <c r="CK50" s="3">
        <v>1.7</v>
      </c>
      <c r="CL50" s="3">
        <v>7</v>
      </c>
      <c r="CM50" s="35">
        <v>1.51</v>
      </c>
      <c r="CN50" s="3">
        <v>0</v>
      </c>
      <c r="CO50" s="3">
        <v>0</v>
      </c>
      <c r="CP50" s="3">
        <v>0</v>
      </c>
      <c r="CQ50" s="35">
        <v>1.51</v>
      </c>
      <c r="CR50" s="39">
        <v>2</v>
      </c>
      <c r="CS50" s="37">
        <f>CT50/1598</f>
        <v>3.7546933667083858E-2</v>
      </c>
      <c r="CT50" s="35">
        <v>60</v>
      </c>
      <c r="CU50" s="3">
        <v>0</v>
      </c>
      <c r="CV50" s="6">
        <v>17</v>
      </c>
      <c r="CW50" s="3">
        <v>34</v>
      </c>
      <c r="CX50" s="3">
        <v>1</v>
      </c>
      <c r="CY50" s="3">
        <v>1</v>
      </c>
      <c r="CZ50" s="40" t="s">
        <v>712</v>
      </c>
      <c r="DA50" s="40" t="s">
        <v>712</v>
      </c>
      <c r="DB50" s="40" t="s">
        <v>712</v>
      </c>
      <c r="DC50" s="40" t="s">
        <v>734</v>
      </c>
      <c r="DD50" s="40" t="s">
        <v>712</v>
      </c>
      <c r="DE50" s="40" t="s">
        <v>712</v>
      </c>
      <c r="DF50" s="40" t="s">
        <v>712</v>
      </c>
      <c r="DG50" s="40" t="s">
        <v>734</v>
      </c>
      <c r="DH50" s="40" t="s">
        <v>734</v>
      </c>
      <c r="DI50" s="96">
        <v>4</v>
      </c>
      <c r="DJ50" s="96">
        <v>0</v>
      </c>
      <c r="DK50" s="39">
        <f>SUM(DM50:DQ50)</f>
        <v>32</v>
      </c>
      <c r="DL50" s="39">
        <v>0</v>
      </c>
      <c r="DM50" s="39">
        <v>11</v>
      </c>
      <c r="DN50" s="39">
        <v>21</v>
      </c>
      <c r="DO50" s="39">
        <v>0</v>
      </c>
      <c r="DP50" s="39">
        <v>0</v>
      </c>
      <c r="DQ50" s="39">
        <v>0</v>
      </c>
      <c r="DR50" s="39">
        <v>411</v>
      </c>
      <c r="DS50" s="39">
        <v>0</v>
      </c>
      <c r="DT50" s="39">
        <v>0</v>
      </c>
      <c r="DU50" s="39">
        <v>0</v>
      </c>
      <c r="DV50" s="39">
        <v>0</v>
      </c>
      <c r="DW50" s="6" t="s">
        <v>734</v>
      </c>
      <c r="DX50" s="3" t="s">
        <v>712</v>
      </c>
      <c r="DY50" s="105"/>
      <c r="DZ50" s="35" t="s">
        <v>734</v>
      </c>
      <c r="EA50" s="35">
        <v>9312</v>
      </c>
      <c r="EB50" s="35">
        <v>87343</v>
      </c>
      <c r="EC50" s="35">
        <v>2540</v>
      </c>
      <c r="ED50" s="35">
        <v>0</v>
      </c>
      <c r="EE50" s="35">
        <v>0</v>
      </c>
      <c r="EF50" s="35">
        <v>0</v>
      </c>
      <c r="EG50" s="35">
        <v>879</v>
      </c>
      <c r="EH50" s="35">
        <v>485</v>
      </c>
      <c r="EI50" s="35">
        <v>0</v>
      </c>
      <c r="EJ50" s="35">
        <v>0</v>
      </c>
      <c r="EK50" s="35">
        <v>1000</v>
      </c>
      <c r="EL50" s="81">
        <f>SUM(EA50:EK50)</f>
        <v>101559</v>
      </c>
      <c r="EM50" s="35">
        <v>0</v>
      </c>
      <c r="EN50" s="35">
        <v>0</v>
      </c>
      <c r="EO50" s="35">
        <v>1</v>
      </c>
      <c r="EP50" s="35">
        <v>2</v>
      </c>
      <c r="EQ50" s="35">
        <v>3</v>
      </c>
      <c r="ER50" s="35">
        <v>1</v>
      </c>
      <c r="ES50" s="35">
        <v>0</v>
      </c>
      <c r="ET50" s="2">
        <f>SUM(EM50:ES50)</f>
        <v>7</v>
      </c>
      <c r="EU50" s="3">
        <v>0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2">
        <v>0</v>
      </c>
      <c r="FC50" s="2">
        <f>ET50+FB50</f>
        <v>7</v>
      </c>
      <c r="FD50" s="9">
        <v>2</v>
      </c>
      <c r="FE50" s="9">
        <v>3</v>
      </c>
      <c r="FF50" s="9">
        <v>2</v>
      </c>
      <c r="FG50" s="9">
        <v>0</v>
      </c>
      <c r="FH50" s="10">
        <f>SUM(FD50:FG50)</f>
        <v>7</v>
      </c>
      <c r="FI50" s="9">
        <v>0</v>
      </c>
      <c r="FJ50" s="9">
        <v>0</v>
      </c>
      <c r="FK50" s="9">
        <v>11</v>
      </c>
      <c r="FL50" s="9">
        <v>12</v>
      </c>
      <c r="FM50" s="9">
        <v>0</v>
      </c>
      <c r="FN50" s="9">
        <v>0</v>
      </c>
      <c r="FO50" s="9">
        <v>9</v>
      </c>
      <c r="FP50" s="10">
        <f>SUM(FI50:FO50)</f>
        <v>32</v>
      </c>
      <c r="FQ50" s="9">
        <v>0</v>
      </c>
      <c r="FR50" s="9">
        <v>0</v>
      </c>
      <c r="FS50" s="9">
        <v>0</v>
      </c>
      <c r="FT50" s="9">
        <v>0</v>
      </c>
      <c r="FU50" s="9">
        <v>0</v>
      </c>
      <c r="FV50" s="10">
        <f>SUM(FQ50:FU50)</f>
        <v>0</v>
      </c>
      <c r="FW50" s="41">
        <v>0</v>
      </c>
      <c r="FX50" s="41">
        <v>0</v>
      </c>
      <c r="FY50" s="11">
        <f>SUM(FW50:FX50)</f>
        <v>0</v>
      </c>
      <c r="FZ50" s="11">
        <v>0</v>
      </c>
      <c r="GA50" s="10">
        <f>SUM(FZ50,FY50,FV50,FP50)</f>
        <v>32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10">
        <f>SUM(GB50:GR50)</f>
        <v>0</v>
      </c>
      <c r="GT50" s="41">
        <v>0</v>
      </c>
      <c r="GU50" s="41">
        <v>0</v>
      </c>
      <c r="GV50" s="41">
        <v>1</v>
      </c>
      <c r="GW50" s="41">
        <v>0</v>
      </c>
      <c r="GX50" s="41">
        <v>0</v>
      </c>
      <c r="GY50" s="41">
        <v>0</v>
      </c>
      <c r="GZ50" s="41">
        <v>0</v>
      </c>
      <c r="HA50" s="41">
        <v>0</v>
      </c>
      <c r="HB50" s="41">
        <v>0</v>
      </c>
      <c r="HC50" s="41">
        <v>0</v>
      </c>
      <c r="HD50" s="41">
        <v>0</v>
      </c>
      <c r="HE50" s="41">
        <v>0</v>
      </c>
      <c r="HF50" s="41">
        <v>0</v>
      </c>
      <c r="HG50" s="41">
        <v>0</v>
      </c>
      <c r="HH50" s="41">
        <v>0</v>
      </c>
      <c r="HI50" s="41">
        <v>0</v>
      </c>
      <c r="HJ50" s="41">
        <v>0</v>
      </c>
      <c r="HK50" s="10">
        <f>SUM(GT50:HJ50)</f>
        <v>1</v>
      </c>
      <c r="HL50" s="100" t="s">
        <v>819</v>
      </c>
      <c r="HM50" s="90" t="s">
        <v>820</v>
      </c>
      <c r="HN50" s="90" t="s">
        <v>734</v>
      </c>
      <c r="HO50" s="90" t="s">
        <v>734</v>
      </c>
      <c r="HP50" s="90" t="s">
        <v>734</v>
      </c>
      <c r="HQ50" s="10" t="s">
        <v>821</v>
      </c>
      <c r="HR50" s="10" t="s">
        <v>712</v>
      </c>
      <c r="HS50" s="90" t="s">
        <v>734</v>
      </c>
      <c r="HT50" s="90" t="s">
        <v>712</v>
      </c>
      <c r="HU50" s="43">
        <v>0</v>
      </c>
      <c r="HV50" s="3">
        <v>0</v>
      </c>
      <c r="HW50" s="3">
        <v>0</v>
      </c>
      <c r="HX50" s="3">
        <v>0</v>
      </c>
      <c r="HY50" s="44">
        <v>0</v>
      </c>
      <c r="HZ50" s="3">
        <v>0</v>
      </c>
      <c r="IA50" s="3">
        <v>0</v>
      </c>
      <c r="IB50" s="3">
        <v>0</v>
      </c>
      <c r="IC50" s="3">
        <v>0</v>
      </c>
      <c r="ID50" s="3">
        <v>0</v>
      </c>
      <c r="IE50" s="3">
        <v>0</v>
      </c>
      <c r="IF50" s="3">
        <v>0</v>
      </c>
      <c r="IG50" s="3">
        <v>0</v>
      </c>
      <c r="IH50" s="3">
        <v>0</v>
      </c>
      <c r="II50" s="3">
        <v>0</v>
      </c>
      <c r="IJ50" s="3">
        <v>0</v>
      </c>
      <c r="IK50" s="3">
        <v>0</v>
      </c>
      <c r="IL50" s="3">
        <v>0</v>
      </c>
      <c r="IM50" s="65">
        <v>3</v>
      </c>
      <c r="IN50" s="65">
        <v>2</v>
      </c>
      <c r="IO50" s="65">
        <v>0</v>
      </c>
      <c r="IP50" s="66">
        <v>0</v>
      </c>
      <c r="IQ50" s="66">
        <v>0</v>
      </c>
      <c r="IR50" s="66">
        <v>0</v>
      </c>
    </row>
    <row r="51" spans="1:252" ht="39.6" x14ac:dyDescent="0.25">
      <c r="A51" s="1" t="s">
        <v>199</v>
      </c>
      <c r="B51" s="32" t="s">
        <v>363</v>
      </c>
      <c r="C51" s="33" t="s">
        <v>393</v>
      </c>
      <c r="D51" s="33" t="s">
        <v>394</v>
      </c>
      <c r="E51" s="33" t="s">
        <v>395</v>
      </c>
      <c r="F51" s="1" t="s">
        <v>396</v>
      </c>
      <c r="G51" s="1" t="s">
        <v>377</v>
      </c>
      <c r="H51" s="1" t="s">
        <v>204</v>
      </c>
      <c r="I51" s="45">
        <v>17632</v>
      </c>
      <c r="J51" s="1">
        <v>2</v>
      </c>
      <c r="K51" s="3">
        <v>1</v>
      </c>
      <c r="L51" s="3">
        <v>0</v>
      </c>
      <c r="M51" s="3">
        <v>0</v>
      </c>
      <c r="N51" s="4">
        <v>107</v>
      </c>
      <c r="O51" s="4">
        <v>72</v>
      </c>
      <c r="P51" s="4">
        <v>451</v>
      </c>
      <c r="Q51" s="4">
        <v>0</v>
      </c>
      <c r="R51" s="4" t="s">
        <v>712</v>
      </c>
      <c r="S51" s="41">
        <v>11</v>
      </c>
      <c r="T51" s="41">
        <v>0</v>
      </c>
      <c r="U51" s="36">
        <v>218</v>
      </c>
      <c r="V51" s="35">
        <v>19</v>
      </c>
      <c r="W51" s="35">
        <v>3724</v>
      </c>
      <c r="Y51" s="2">
        <f>SUM(AC51,AE51)</f>
        <v>8764</v>
      </c>
      <c r="Z51" s="2">
        <f>SUM(AA51,BI51)</f>
        <v>9552</v>
      </c>
      <c r="AA51" s="2">
        <f>SUM(AG51,AQ51)</f>
        <v>9552</v>
      </c>
      <c r="AB51" s="37">
        <f>AA51/Y51</f>
        <v>1.0899132816065724</v>
      </c>
      <c r="AC51" s="5">
        <f>SUM(AF51,AP51)</f>
        <v>8764</v>
      </c>
      <c r="AD51" s="5">
        <f>SUM(AG51,AQ51,BI51)</f>
        <v>9552</v>
      </c>
      <c r="AE51" s="6">
        <v>0</v>
      </c>
      <c r="AF51" s="2">
        <f>SUM(AH51,AJ51,AL51,AN51)</f>
        <v>8258</v>
      </c>
      <c r="AG51" s="2">
        <f>SUM(AI51,AK51,AM51,AO51)</f>
        <v>8476</v>
      </c>
      <c r="AH51" s="3">
        <v>1160</v>
      </c>
      <c r="AI51" s="3">
        <v>985</v>
      </c>
      <c r="AJ51" s="3">
        <v>2733</v>
      </c>
      <c r="AK51" s="6">
        <v>3583</v>
      </c>
      <c r="AL51" s="6">
        <v>4130</v>
      </c>
      <c r="AM51" s="3">
        <v>3635</v>
      </c>
      <c r="AN51" s="3">
        <v>235</v>
      </c>
      <c r="AO51" s="3">
        <v>273</v>
      </c>
      <c r="AP51" s="2">
        <f>SUM(AT51,AV51,AX51,AZ51)</f>
        <v>506</v>
      </c>
      <c r="AQ51" s="2">
        <f>SUM(AU51,AW51,AY51,BA51)</f>
        <v>1076</v>
      </c>
      <c r="AR51" s="5">
        <f>SUM(AT51,AV51,AX51)</f>
        <v>506</v>
      </c>
      <c r="AS51" s="1">
        <f>SUM(AU51,AW51,AY51)</f>
        <v>1076</v>
      </c>
      <c r="AT51" s="3">
        <v>500</v>
      </c>
      <c r="AU51" s="3">
        <v>1056</v>
      </c>
      <c r="AV51" s="3">
        <v>0</v>
      </c>
      <c r="AW51" s="3">
        <v>0</v>
      </c>
      <c r="AX51" s="3">
        <v>6</v>
      </c>
      <c r="AY51" s="3">
        <v>20</v>
      </c>
      <c r="AZ51" s="83">
        <f>SUM(BB51,BD51)</f>
        <v>0</v>
      </c>
      <c r="BA51" s="83">
        <f>SUM(BC51,BE51)</f>
        <v>0</v>
      </c>
      <c r="BB51" s="3">
        <v>0</v>
      </c>
      <c r="BC51" s="3">
        <v>0</v>
      </c>
      <c r="BD51" s="3">
        <v>0</v>
      </c>
      <c r="BE51" s="3">
        <v>0</v>
      </c>
      <c r="BF51" s="6">
        <v>0</v>
      </c>
      <c r="BG51" s="7">
        <v>0</v>
      </c>
      <c r="BH51" s="6">
        <v>0</v>
      </c>
      <c r="BI51" s="38">
        <v>0</v>
      </c>
      <c r="BJ51" s="38">
        <v>644</v>
      </c>
      <c r="BK51" s="35">
        <v>1097</v>
      </c>
      <c r="BL51" s="3">
        <v>0</v>
      </c>
      <c r="BM51" s="3">
        <v>0</v>
      </c>
      <c r="BO51" s="35">
        <v>6</v>
      </c>
      <c r="BP51" s="69">
        <v>0</v>
      </c>
      <c r="BQ51" s="69" t="s">
        <v>712</v>
      </c>
      <c r="BR51" s="35">
        <v>261</v>
      </c>
      <c r="BS51" s="3">
        <v>0</v>
      </c>
      <c r="BT51" s="2">
        <f>SUM(BU51,BW51,BX51)</f>
        <v>5147</v>
      </c>
      <c r="BU51" s="35">
        <v>5111</v>
      </c>
      <c r="BV51" s="35">
        <v>0</v>
      </c>
      <c r="BW51" s="35">
        <v>0</v>
      </c>
      <c r="BX51" s="35">
        <v>36</v>
      </c>
      <c r="BY51" s="39">
        <v>0</v>
      </c>
      <c r="BZ51" s="89">
        <f>BT51+BY51</f>
        <v>5147</v>
      </c>
      <c r="CA51" s="82">
        <v>1690</v>
      </c>
      <c r="CB51" s="82">
        <f>SUM(CC51,CD51,CE51,CF51,CG51,CH51)</f>
        <v>2736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2736</v>
      </c>
      <c r="CI51" s="3">
        <v>640</v>
      </c>
      <c r="CJ51" s="3" t="s">
        <v>734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6">
        <v>40</v>
      </c>
      <c r="CS51" s="37">
        <f>CT51/1598</f>
        <v>0.79599499374217775</v>
      </c>
      <c r="CT51" s="3">
        <v>1272</v>
      </c>
      <c r="CU51" s="3">
        <v>0</v>
      </c>
      <c r="CV51" s="6">
        <v>30</v>
      </c>
      <c r="CW51" s="3">
        <v>0</v>
      </c>
      <c r="CX51" s="3">
        <v>0</v>
      </c>
      <c r="CY51" s="3">
        <v>0</v>
      </c>
      <c r="CZ51" s="40" t="s">
        <v>712</v>
      </c>
      <c r="DA51" s="40" t="s">
        <v>712</v>
      </c>
      <c r="DB51" s="40" t="s">
        <v>712</v>
      </c>
      <c r="DC51" s="40" t="s">
        <v>712</v>
      </c>
      <c r="DD51" s="40" t="s">
        <v>734</v>
      </c>
      <c r="DE51" s="40" t="s">
        <v>734</v>
      </c>
      <c r="DF51" s="40" t="s">
        <v>734</v>
      </c>
      <c r="DG51" s="40" t="s">
        <v>734</v>
      </c>
      <c r="DH51" s="40" t="s">
        <v>712</v>
      </c>
      <c r="DI51" s="96">
        <v>0</v>
      </c>
      <c r="DJ51" s="96">
        <v>0</v>
      </c>
      <c r="DK51" s="39">
        <f>SUM(DM51:DQ51)</f>
        <v>6</v>
      </c>
      <c r="DL51" s="39">
        <v>0</v>
      </c>
      <c r="DM51" s="39">
        <v>0</v>
      </c>
      <c r="DN51" s="39">
        <v>0</v>
      </c>
      <c r="DO51" s="39">
        <v>0</v>
      </c>
      <c r="DP51" s="39">
        <v>6</v>
      </c>
      <c r="DQ51" s="39">
        <v>0</v>
      </c>
      <c r="DR51" s="39">
        <v>90</v>
      </c>
      <c r="DS51" s="39">
        <v>0</v>
      </c>
      <c r="DT51" s="39">
        <v>0</v>
      </c>
      <c r="DU51" s="6">
        <v>0</v>
      </c>
      <c r="DV51" s="6">
        <v>0</v>
      </c>
      <c r="DW51" s="6" t="s">
        <v>734</v>
      </c>
      <c r="DX51" s="3" t="s">
        <v>712</v>
      </c>
      <c r="DY51" s="105"/>
      <c r="DZ51" s="35" t="s">
        <v>734</v>
      </c>
      <c r="EA51" s="35">
        <v>0</v>
      </c>
      <c r="EB51" s="35">
        <v>0</v>
      </c>
      <c r="EC51" s="35">
        <v>1690</v>
      </c>
      <c r="ED51" s="35">
        <v>0</v>
      </c>
      <c r="EE51" s="35">
        <v>180</v>
      </c>
      <c r="EF51" s="35">
        <v>336</v>
      </c>
      <c r="EG51" s="35">
        <v>90</v>
      </c>
      <c r="EH51" s="35">
        <v>214</v>
      </c>
      <c r="EI51" s="35">
        <v>0</v>
      </c>
      <c r="EJ51" s="35">
        <v>1950</v>
      </c>
      <c r="EK51" s="35">
        <v>786</v>
      </c>
      <c r="EL51" s="81">
        <f>SUM(EA51:EK51)</f>
        <v>5246</v>
      </c>
      <c r="EM51" s="35">
        <v>0</v>
      </c>
      <c r="EN51" s="35">
        <v>1</v>
      </c>
      <c r="EO51" s="35">
        <v>1</v>
      </c>
      <c r="EP51" s="35">
        <v>4</v>
      </c>
      <c r="EQ51" s="35">
        <v>13</v>
      </c>
      <c r="ER51" s="35">
        <v>8</v>
      </c>
      <c r="ES51" s="35">
        <v>10</v>
      </c>
      <c r="ET51" s="2">
        <f>SUM(EM51:ES51)</f>
        <v>37</v>
      </c>
      <c r="EU51" s="3">
        <v>0</v>
      </c>
      <c r="EV51" s="3">
        <v>0</v>
      </c>
      <c r="EW51" s="3">
        <v>1</v>
      </c>
      <c r="EX51" s="3">
        <v>0</v>
      </c>
      <c r="EY51" s="3">
        <v>0</v>
      </c>
      <c r="EZ51" s="3">
        <v>0</v>
      </c>
      <c r="FA51" s="3">
        <v>2</v>
      </c>
      <c r="FB51" s="2">
        <f>SUM(EU51:FA51)</f>
        <v>3</v>
      </c>
      <c r="FC51" s="2">
        <f>ET51+FB51</f>
        <v>40</v>
      </c>
      <c r="FD51" s="9">
        <v>7</v>
      </c>
      <c r="FE51" s="9">
        <v>13</v>
      </c>
      <c r="FF51" s="9">
        <v>11</v>
      </c>
      <c r="FG51" s="9">
        <v>9</v>
      </c>
      <c r="FH51" s="10">
        <f>SUM(FD51:FG51)</f>
        <v>40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10">
        <f>SUM(FI51:FO51)</f>
        <v>0</v>
      </c>
      <c r="FQ51" s="9">
        <v>0</v>
      </c>
      <c r="FR51" s="9">
        <v>0</v>
      </c>
      <c r="FS51" s="9">
        <v>0</v>
      </c>
      <c r="FT51" s="9">
        <v>0</v>
      </c>
      <c r="FU51" s="9">
        <v>0</v>
      </c>
      <c r="FV51" s="10">
        <f>SUM(FQ51:FU51)</f>
        <v>0</v>
      </c>
      <c r="FW51" s="41">
        <v>3</v>
      </c>
      <c r="FX51" s="41">
        <v>3</v>
      </c>
      <c r="FY51" s="11">
        <f>SUM(FW51:FX51)</f>
        <v>6</v>
      </c>
      <c r="FZ51" s="11">
        <v>0</v>
      </c>
      <c r="GA51" s="10">
        <f>SUM(FZ51,FY51,FV51,FP51)</f>
        <v>6</v>
      </c>
      <c r="GB51" s="41">
        <v>1</v>
      </c>
      <c r="GC51" s="41">
        <v>0</v>
      </c>
      <c r="GD51" s="41">
        <v>1</v>
      </c>
      <c r="GE51" s="41">
        <v>0</v>
      </c>
      <c r="GF51" s="41">
        <v>0</v>
      </c>
      <c r="GG51" s="41">
        <v>0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1</v>
      </c>
      <c r="GR51" s="41">
        <v>0</v>
      </c>
      <c r="GS51" s="10">
        <f>SUM(GB51:GR51)</f>
        <v>3</v>
      </c>
      <c r="GT51" s="41">
        <v>0</v>
      </c>
      <c r="GU51" s="41">
        <v>0</v>
      </c>
      <c r="GV51" s="41">
        <v>0</v>
      </c>
      <c r="GW51" s="41">
        <v>0</v>
      </c>
      <c r="GX51" s="41">
        <v>0</v>
      </c>
      <c r="GY51" s="41">
        <v>0</v>
      </c>
      <c r="GZ51" s="41">
        <v>0</v>
      </c>
      <c r="HA51" s="41">
        <v>0</v>
      </c>
      <c r="HB51" s="41">
        <v>0</v>
      </c>
      <c r="HC51" s="41">
        <v>0</v>
      </c>
      <c r="HD51" s="41">
        <v>0</v>
      </c>
      <c r="HE51" s="41">
        <v>0</v>
      </c>
      <c r="HF51" s="41">
        <v>0</v>
      </c>
      <c r="HG51" s="41">
        <v>0</v>
      </c>
      <c r="HH51" s="41">
        <v>0</v>
      </c>
      <c r="HI51" s="41">
        <v>0</v>
      </c>
      <c r="HJ51" s="41">
        <v>0</v>
      </c>
      <c r="HK51" s="10">
        <f>SUM(GT51:HJ51)</f>
        <v>0</v>
      </c>
      <c r="HL51" s="100" t="s">
        <v>959</v>
      </c>
      <c r="HM51" s="90" t="s">
        <v>781</v>
      </c>
      <c r="HN51" s="90" t="s">
        <v>712</v>
      </c>
      <c r="HO51" s="90" t="s">
        <v>734</v>
      </c>
      <c r="HP51" s="90" t="s">
        <v>712</v>
      </c>
      <c r="HQ51" s="10" t="s">
        <v>782</v>
      </c>
      <c r="HR51" s="10" t="s">
        <v>712</v>
      </c>
      <c r="HS51" s="90" t="s">
        <v>734</v>
      </c>
      <c r="HT51" s="90" t="s">
        <v>734</v>
      </c>
      <c r="HU51" s="43">
        <v>12</v>
      </c>
      <c r="HV51" s="3">
        <v>0</v>
      </c>
      <c r="HW51" s="3">
        <v>0</v>
      </c>
      <c r="HX51" s="3">
        <v>0</v>
      </c>
      <c r="HY51" s="44">
        <v>0</v>
      </c>
      <c r="HZ51" s="3">
        <v>0</v>
      </c>
      <c r="IA51" s="3">
        <v>0</v>
      </c>
      <c r="IB51" s="3">
        <v>0</v>
      </c>
      <c r="IC51" s="3">
        <v>0</v>
      </c>
      <c r="ID51" s="3">
        <v>0</v>
      </c>
      <c r="IE51" s="3">
        <v>0</v>
      </c>
      <c r="IF51" s="3">
        <v>0</v>
      </c>
      <c r="IG51" s="3">
        <v>0</v>
      </c>
      <c r="IH51" s="3">
        <v>0</v>
      </c>
      <c r="II51" s="3">
        <v>0</v>
      </c>
      <c r="IJ51" s="3">
        <v>0</v>
      </c>
      <c r="IK51" s="3">
        <v>0</v>
      </c>
      <c r="IL51" s="3">
        <v>0</v>
      </c>
      <c r="IM51" s="65">
        <v>3</v>
      </c>
      <c r="IN51" s="65">
        <v>0</v>
      </c>
      <c r="IO51" s="65">
        <v>0</v>
      </c>
      <c r="IP51" s="65">
        <v>2</v>
      </c>
      <c r="IQ51" s="65">
        <v>0</v>
      </c>
      <c r="IR51" s="65">
        <v>0</v>
      </c>
    </row>
    <row r="52" spans="1:252" ht="26.4" x14ac:dyDescent="0.25">
      <c r="A52" s="1" t="s">
        <v>199</v>
      </c>
      <c r="B52" s="32" t="s">
        <v>363</v>
      </c>
      <c r="C52" s="33" t="s">
        <v>397</v>
      </c>
      <c r="D52" s="33" t="s">
        <v>398</v>
      </c>
      <c r="E52" s="2" t="s">
        <v>399</v>
      </c>
      <c r="F52" s="1" t="s">
        <v>400</v>
      </c>
      <c r="G52" s="1" t="s">
        <v>377</v>
      </c>
      <c r="H52" s="1" t="s">
        <v>204</v>
      </c>
      <c r="I52" s="45">
        <v>5714</v>
      </c>
      <c r="J52" s="1">
        <v>1</v>
      </c>
      <c r="K52" s="3">
        <v>0</v>
      </c>
      <c r="L52" s="3">
        <v>0</v>
      </c>
      <c r="M52" s="3">
        <v>0</v>
      </c>
      <c r="N52" s="4">
        <v>30</v>
      </c>
      <c r="O52" s="4">
        <v>30</v>
      </c>
      <c r="P52" s="4">
        <v>94</v>
      </c>
      <c r="Q52" s="4">
        <v>0</v>
      </c>
      <c r="R52" s="4" t="s">
        <v>712</v>
      </c>
      <c r="S52" s="41">
        <v>2</v>
      </c>
      <c r="T52" s="41">
        <v>0</v>
      </c>
      <c r="U52" s="36">
        <v>46</v>
      </c>
      <c r="V52" s="35">
        <v>11</v>
      </c>
      <c r="W52" s="35">
        <v>338</v>
      </c>
      <c r="Y52" s="2">
        <f>SUM(AC52,AE52)</f>
        <v>1240</v>
      </c>
      <c r="Z52" s="2">
        <f>SUM(AA52,BI52)</f>
        <v>758</v>
      </c>
      <c r="AA52" s="2">
        <f>SUM(AG52,AQ52)</f>
        <v>758</v>
      </c>
      <c r="AB52" s="37">
        <f>AA52/Y52</f>
        <v>0.6112903225806452</v>
      </c>
      <c r="AC52" s="5">
        <f>SUM(AF52,AP52)</f>
        <v>1240</v>
      </c>
      <c r="AD52" s="5">
        <f>SUM(AG52,AQ52,BI52)</f>
        <v>758</v>
      </c>
      <c r="AE52" s="6">
        <v>0</v>
      </c>
      <c r="AF52" s="2">
        <f>SUM(AH52,AJ52,AL52,AN52)</f>
        <v>1097</v>
      </c>
      <c r="AG52" s="2">
        <f>SUM(AI52,AK52,AM52,AO52)</f>
        <v>658</v>
      </c>
      <c r="AH52" s="3">
        <v>76</v>
      </c>
      <c r="AI52" s="3">
        <v>18</v>
      </c>
      <c r="AJ52" s="3">
        <v>572</v>
      </c>
      <c r="AK52" s="6">
        <v>456</v>
      </c>
      <c r="AL52" s="6">
        <v>449</v>
      </c>
      <c r="AM52" s="3">
        <v>184</v>
      </c>
      <c r="AN52" s="3">
        <v>0</v>
      </c>
      <c r="AO52" s="3">
        <v>0</v>
      </c>
      <c r="AP52" s="2">
        <f>SUM(AT52,AV52,AX52,AZ52)</f>
        <v>143</v>
      </c>
      <c r="AQ52" s="2">
        <f>SUM(AU52,AW52,AY52,BA52)</f>
        <v>100</v>
      </c>
      <c r="AR52" s="5">
        <f>SUM(AT52,AV52,AX52)</f>
        <v>143</v>
      </c>
      <c r="AS52" s="1">
        <f>SUM(AU52,AW52,AY52)</f>
        <v>100</v>
      </c>
      <c r="AT52" s="3">
        <v>143</v>
      </c>
      <c r="AU52" s="3">
        <v>100</v>
      </c>
      <c r="AV52" s="3">
        <v>0</v>
      </c>
      <c r="AW52" s="3">
        <v>0</v>
      </c>
      <c r="AX52" s="3">
        <v>0</v>
      </c>
      <c r="AY52" s="3">
        <v>0</v>
      </c>
      <c r="AZ52" s="83">
        <f>SUM(BB52,BD52)</f>
        <v>0</v>
      </c>
      <c r="BA52" s="83">
        <f>SUM(BC52,BE52)</f>
        <v>0</v>
      </c>
      <c r="BB52" s="3">
        <v>0</v>
      </c>
      <c r="BC52" s="3">
        <v>0</v>
      </c>
      <c r="BD52" s="3">
        <v>0</v>
      </c>
      <c r="BE52" s="3">
        <v>0</v>
      </c>
      <c r="BF52" s="6">
        <v>0</v>
      </c>
      <c r="BG52" s="7">
        <v>0</v>
      </c>
      <c r="BH52" s="6">
        <v>0</v>
      </c>
      <c r="BI52" s="38">
        <v>0</v>
      </c>
      <c r="BJ52" s="38">
        <v>76</v>
      </c>
      <c r="BK52" s="35">
        <v>90</v>
      </c>
      <c r="BL52" s="3">
        <v>0</v>
      </c>
      <c r="BM52" s="3">
        <v>0</v>
      </c>
      <c r="BO52" s="35">
        <v>0</v>
      </c>
      <c r="BP52" s="69">
        <v>0</v>
      </c>
      <c r="BQ52" s="69" t="s">
        <v>712</v>
      </c>
      <c r="BR52" s="3">
        <v>0</v>
      </c>
      <c r="BS52" s="3">
        <v>0</v>
      </c>
      <c r="BT52" s="2">
        <f>SUM(BU52,BW52,BX52)</f>
        <v>1046</v>
      </c>
      <c r="BU52" s="35">
        <v>1030</v>
      </c>
      <c r="BV52" s="35">
        <v>0</v>
      </c>
      <c r="BW52" s="35">
        <v>0</v>
      </c>
      <c r="BX52" s="35">
        <v>16</v>
      </c>
      <c r="BY52" s="39">
        <v>134</v>
      </c>
      <c r="BZ52" s="89">
        <f>BT52+BY52</f>
        <v>1180</v>
      </c>
      <c r="CA52" s="82">
        <v>213</v>
      </c>
      <c r="CB52" s="82">
        <f>SUM(CC52,CD52,CE52,CF52,CG52,CH52)</f>
        <v>517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517</v>
      </c>
      <c r="CI52" s="3">
        <v>42</v>
      </c>
      <c r="CJ52" s="3" t="s">
        <v>734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6">
        <v>5</v>
      </c>
      <c r="CS52" s="37">
        <f>CT52/1598</f>
        <v>0.1095118898623279</v>
      </c>
      <c r="CT52" s="3">
        <v>175</v>
      </c>
      <c r="CU52" s="3">
        <v>0</v>
      </c>
      <c r="CV52" s="6">
        <v>0</v>
      </c>
      <c r="CW52" s="3">
        <v>4</v>
      </c>
      <c r="CX52" s="3">
        <v>0</v>
      </c>
      <c r="CY52" s="3">
        <v>0</v>
      </c>
      <c r="CZ52" s="40" t="s">
        <v>734</v>
      </c>
      <c r="DA52" s="40" t="s">
        <v>734</v>
      </c>
      <c r="DB52" s="40" t="s">
        <v>734</v>
      </c>
      <c r="DC52" s="40" t="s">
        <v>734</v>
      </c>
      <c r="DD52" s="40" t="s">
        <v>734</v>
      </c>
      <c r="DE52" s="40" t="s">
        <v>734</v>
      </c>
      <c r="DF52" s="40" t="s">
        <v>734</v>
      </c>
      <c r="DG52" s="40" t="s">
        <v>734</v>
      </c>
      <c r="DH52" s="40" t="s">
        <v>712</v>
      </c>
      <c r="DI52" s="96">
        <v>0</v>
      </c>
      <c r="DJ52" s="96">
        <v>0</v>
      </c>
      <c r="DK52" s="39">
        <f>SUM(DM52:DQ52)</f>
        <v>0</v>
      </c>
      <c r="DL52" s="39">
        <v>0</v>
      </c>
      <c r="DM52" s="39">
        <v>0</v>
      </c>
      <c r="DN52" s="39">
        <v>0</v>
      </c>
      <c r="DO52" s="39">
        <v>0</v>
      </c>
      <c r="DP52" s="39">
        <v>0</v>
      </c>
      <c r="DQ52" s="39">
        <v>0</v>
      </c>
      <c r="DR52" s="39">
        <v>0</v>
      </c>
      <c r="DS52" s="39">
        <v>0</v>
      </c>
      <c r="DT52" s="39">
        <v>0</v>
      </c>
      <c r="DU52" s="6">
        <v>0</v>
      </c>
      <c r="DV52" s="6">
        <v>0</v>
      </c>
      <c r="DW52" s="6" t="s">
        <v>734</v>
      </c>
      <c r="DX52" s="3" t="s">
        <v>734</v>
      </c>
      <c r="DY52" s="105"/>
      <c r="DZ52" s="35" t="s">
        <v>734</v>
      </c>
      <c r="EA52" s="35">
        <v>0</v>
      </c>
      <c r="EB52" s="35">
        <v>0</v>
      </c>
      <c r="EC52" s="35">
        <v>160</v>
      </c>
      <c r="ED52" s="35">
        <v>0</v>
      </c>
      <c r="EE52" s="35">
        <v>53</v>
      </c>
      <c r="EF52" s="35">
        <v>42</v>
      </c>
      <c r="EG52" s="35">
        <v>0</v>
      </c>
      <c r="EH52" s="35">
        <v>0</v>
      </c>
      <c r="EI52" s="35">
        <v>0</v>
      </c>
      <c r="EJ52" s="35">
        <v>500</v>
      </c>
      <c r="EK52" s="35">
        <v>17</v>
      </c>
      <c r="EL52" s="81">
        <f>SUM(EA52:EK52)</f>
        <v>772</v>
      </c>
      <c r="EM52" s="35">
        <v>0</v>
      </c>
      <c r="EN52" s="35">
        <v>0</v>
      </c>
      <c r="EO52" s="35">
        <v>0</v>
      </c>
      <c r="EP52" s="35">
        <v>0</v>
      </c>
      <c r="EQ52" s="35">
        <v>2</v>
      </c>
      <c r="ER52" s="35">
        <v>2</v>
      </c>
      <c r="ES52" s="35">
        <v>1</v>
      </c>
      <c r="ET52" s="2">
        <f>SUM(EM52:ES52)</f>
        <v>5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2">
        <f>SUM(EU52:FA52)</f>
        <v>0</v>
      </c>
      <c r="FC52" s="2">
        <f>ET52+FB52</f>
        <v>5</v>
      </c>
      <c r="FD52" s="9" t="s">
        <v>347</v>
      </c>
      <c r="FE52" s="9" t="s">
        <v>347</v>
      </c>
      <c r="FF52" s="9" t="s">
        <v>347</v>
      </c>
      <c r="FG52" s="9" t="s">
        <v>347</v>
      </c>
      <c r="FH52" s="10">
        <f>SUM(FD52:FG52)</f>
        <v>0</v>
      </c>
      <c r="FI52" s="9">
        <v>0</v>
      </c>
      <c r="FJ52" s="9">
        <v>0</v>
      </c>
      <c r="FK52" s="9">
        <v>0</v>
      </c>
      <c r="FL52" s="9">
        <v>0</v>
      </c>
      <c r="FM52" s="9">
        <v>0</v>
      </c>
      <c r="FN52" s="9">
        <v>0</v>
      </c>
      <c r="FO52" s="9">
        <v>0</v>
      </c>
      <c r="FP52" s="10">
        <f>SUM(FI52:FO52)</f>
        <v>0</v>
      </c>
      <c r="FQ52" s="9">
        <v>0</v>
      </c>
      <c r="FR52" s="9">
        <v>0</v>
      </c>
      <c r="FS52" s="9">
        <v>0</v>
      </c>
      <c r="FT52" s="9">
        <v>0</v>
      </c>
      <c r="FU52" s="9">
        <v>0</v>
      </c>
      <c r="FV52" s="10">
        <f>SUM(FQ52:FU52)</f>
        <v>0</v>
      </c>
      <c r="FW52" s="41">
        <v>0</v>
      </c>
      <c r="FX52" s="41">
        <v>0</v>
      </c>
      <c r="FY52" s="11">
        <f>SUM(FW52:FX52)</f>
        <v>0</v>
      </c>
      <c r="FZ52" s="11">
        <v>0</v>
      </c>
      <c r="GA52" s="10">
        <f>SUM(FZ52,FY52,FV52,FP52)</f>
        <v>0</v>
      </c>
      <c r="GB52" s="41">
        <v>0</v>
      </c>
      <c r="GC52" s="41">
        <v>0</v>
      </c>
      <c r="GD52" s="41">
        <v>1</v>
      </c>
      <c r="GE52" s="41">
        <v>0</v>
      </c>
      <c r="GF52" s="41">
        <v>0</v>
      </c>
      <c r="GG52" s="41">
        <v>0</v>
      </c>
      <c r="GH52" s="41">
        <v>0</v>
      </c>
      <c r="GI52" s="41">
        <v>0</v>
      </c>
      <c r="GJ52" s="41">
        <v>0</v>
      </c>
      <c r="GK52" s="41">
        <v>0</v>
      </c>
      <c r="GL52" s="41">
        <v>0</v>
      </c>
      <c r="GM52" s="41">
        <v>0</v>
      </c>
      <c r="GN52" s="41">
        <v>1</v>
      </c>
      <c r="GO52" s="41">
        <v>1</v>
      </c>
      <c r="GP52" s="41">
        <v>0</v>
      </c>
      <c r="GQ52" s="41">
        <v>0</v>
      </c>
      <c r="GR52" s="41">
        <v>0</v>
      </c>
      <c r="GS52" s="10">
        <f>SUM(GB52:GR52)</f>
        <v>3</v>
      </c>
      <c r="GT52" s="41">
        <v>0</v>
      </c>
      <c r="GU52" s="41">
        <v>0</v>
      </c>
      <c r="GV52" s="41">
        <v>0</v>
      </c>
      <c r="GW52" s="41">
        <v>0</v>
      </c>
      <c r="GX52" s="41">
        <v>0</v>
      </c>
      <c r="GY52" s="41">
        <v>0</v>
      </c>
      <c r="GZ52" s="41">
        <v>0</v>
      </c>
      <c r="HA52" s="41">
        <v>0</v>
      </c>
      <c r="HB52" s="41">
        <v>0</v>
      </c>
      <c r="HC52" s="41">
        <v>0</v>
      </c>
      <c r="HD52" s="41">
        <v>0</v>
      </c>
      <c r="HE52" s="41">
        <v>0</v>
      </c>
      <c r="HF52" s="41">
        <v>0</v>
      </c>
      <c r="HG52" s="41">
        <v>0</v>
      </c>
      <c r="HH52" s="41">
        <v>0</v>
      </c>
      <c r="HI52" s="41">
        <v>0</v>
      </c>
      <c r="HJ52" s="41">
        <v>0</v>
      </c>
      <c r="HK52" s="10">
        <f>SUM(GT52:HJ52)</f>
        <v>0</v>
      </c>
      <c r="HM52" s="90"/>
      <c r="HN52" s="90" t="s">
        <v>734</v>
      </c>
      <c r="HO52" s="90" t="s">
        <v>734</v>
      </c>
      <c r="HP52" s="90" t="s">
        <v>734</v>
      </c>
      <c r="HR52" s="10" t="s">
        <v>734</v>
      </c>
      <c r="HS52" s="90" t="s">
        <v>734</v>
      </c>
      <c r="HT52" s="90" t="s">
        <v>712</v>
      </c>
      <c r="HU52" s="43">
        <v>0</v>
      </c>
      <c r="HV52" s="3">
        <v>0</v>
      </c>
      <c r="HW52" s="3">
        <v>0</v>
      </c>
      <c r="HX52" s="3">
        <v>0</v>
      </c>
      <c r="HY52" s="44">
        <v>0</v>
      </c>
      <c r="HZ52" s="3">
        <v>0</v>
      </c>
      <c r="IA52" s="3">
        <v>0</v>
      </c>
      <c r="IB52" s="3">
        <v>0</v>
      </c>
      <c r="IC52" s="3">
        <v>0</v>
      </c>
      <c r="ID52" s="3">
        <v>0</v>
      </c>
      <c r="IE52" s="3">
        <v>0</v>
      </c>
      <c r="IF52" s="3">
        <v>0</v>
      </c>
      <c r="IG52" s="3">
        <v>0</v>
      </c>
      <c r="IH52" s="3">
        <v>0</v>
      </c>
      <c r="II52" s="3">
        <v>0</v>
      </c>
      <c r="IJ52" s="3">
        <v>0</v>
      </c>
      <c r="IK52" s="3">
        <v>0</v>
      </c>
      <c r="IL52" s="3">
        <v>0</v>
      </c>
      <c r="IM52" s="65">
        <v>0</v>
      </c>
      <c r="IN52" s="65">
        <v>0</v>
      </c>
      <c r="IO52" s="65">
        <v>0</v>
      </c>
      <c r="IP52" s="65">
        <v>0</v>
      </c>
      <c r="IQ52" s="65">
        <v>0</v>
      </c>
      <c r="IR52" s="65">
        <v>0</v>
      </c>
    </row>
    <row r="53" spans="1:252" ht="26.4" x14ac:dyDescent="0.25">
      <c r="A53" s="1" t="s">
        <v>199</v>
      </c>
      <c r="B53" s="32" t="s">
        <v>401</v>
      </c>
      <c r="C53" s="33" t="s">
        <v>403</v>
      </c>
      <c r="D53" s="33" t="s">
        <v>216</v>
      </c>
      <c r="E53" s="33" t="s">
        <v>217</v>
      </c>
      <c r="F53" s="1" t="s">
        <v>404</v>
      </c>
      <c r="G53" s="1" t="s">
        <v>402</v>
      </c>
      <c r="H53" s="1" t="s">
        <v>204</v>
      </c>
      <c r="I53" s="45">
        <v>12000</v>
      </c>
      <c r="J53" s="1">
        <v>1</v>
      </c>
      <c r="K53" s="3">
        <v>0</v>
      </c>
      <c r="L53" s="3">
        <v>0</v>
      </c>
      <c r="M53" s="3">
        <v>0</v>
      </c>
      <c r="N53" s="4">
        <v>34</v>
      </c>
      <c r="O53" s="4">
        <v>34</v>
      </c>
      <c r="P53" s="4">
        <v>129</v>
      </c>
      <c r="Q53" s="4">
        <v>0</v>
      </c>
      <c r="R53" s="4" t="s">
        <v>712</v>
      </c>
      <c r="S53" s="41">
        <v>2.75</v>
      </c>
      <c r="T53" s="41">
        <v>0</v>
      </c>
      <c r="U53" s="36">
        <v>38</v>
      </c>
      <c r="V53" s="35">
        <v>6</v>
      </c>
      <c r="W53" s="35">
        <v>603</v>
      </c>
      <c r="Y53" s="2">
        <f>SUM(AC53,AE53)</f>
        <v>1932</v>
      </c>
      <c r="Z53" s="2">
        <f>SUM(AA53,BI53)</f>
        <v>1827</v>
      </c>
      <c r="AA53" s="2">
        <f>SUM(AG53,AQ53)</f>
        <v>1827</v>
      </c>
      <c r="AB53" s="37">
        <f>AA53/Y53</f>
        <v>0.94565217391304346</v>
      </c>
      <c r="AC53" s="5">
        <f>SUM(AF53,AP53)</f>
        <v>1932</v>
      </c>
      <c r="AD53" s="5">
        <f>SUM(AG53,AQ53,BI53)</f>
        <v>1827</v>
      </c>
      <c r="AE53" s="6">
        <v>0</v>
      </c>
      <c r="AF53" s="2">
        <f>SUM(AH53,AJ53,AL53,AN53)</f>
        <v>1835</v>
      </c>
      <c r="AG53" s="2">
        <f>SUM(AI53,AK53,AM53,AO53)</f>
        <v>1645</v>
      </c>
      <c r="AH53" s="3">
        <v>206</v>
      </c>
      <c r="AI53" s="3">
        <v>257</v>
      </c>
      <c r="AJ53" s="3">
        <v>618</v>
      </c>
      <c r="AK53" s="6">
        <v>533</v>
      </c>
      <c r="AL53" s="6">
        <v>979</v>
      </c>
      <c r="AM53" s="3">
        <v>774</v>
      </c>
      <c r="AN53" s="3">
        <v>32</v>
      </c>
      <c r="AO53" s="3">
        <v>81</v>
      </c>
      <c r="AP53" s="2">
        <f>SUM(AT53,AV53,AX53,AZ53)</f>
        <v>97</v>
      </c>
      <c r="AQ53" s="2">
        <f>SUM(AU53,AW53,AY53,BA53)</f>
        <v>182</v>
      </c>
      <c r="AR53" s="5">
        <f>SUM(AT53,AV53,AX53)</f>
        <v>95</v>
      </c>
      <c r="AS53" s="1">
        <f>SUM(AU53,AW53,AY53)</f>
        <v>164</v>
      </c>
      <c r="AT53" s="3">
        <v>27</v>
      </c>
      <c r="AU53" s="3">
        <v>69</v>
      </c>
      <c r="AV53" s="3">
        <v>67</v>
      </c>
      <c r="AW53" s="3">
        <v>84</v>
      </c>
      <c r="AX53" s="3">
        <v>1</v>
      </c>
      <c r="AY53" s="3">
        <v>11</v>
      </c>
      <c r="AZ53" s="83">
        <f>SUM(BB53,BD53)</f>
        <v>2</v>
      </c>
      <c r="BA53" s="83">
        <f>SUM(BC53,BE53)</f>
        <v>18</v>
      </c>
      <c r="BB53" s="3">
        <v>1</v>
      </c>
      <c r="BC53" s="3">
        <v>0</v>
      </c>
      <c r="BD53" s="3">
        <v>1</v>
      </c>
      <c r="BE53" s="3">
        <v>18</v>
      </c>
      <c r="BF53" s="6">
        <v>0</v>
      </c>
      <c r="BG53" s="7">
        <v>0</v>
      </c>
      <c r="BH53" s="6">
        <v>0</v>
      </c>
      <c r="BI53" s="38">
        <v>0</v>
      </c>
      <c r="BJ53" s="38">
        <v>161</v>
      </c>
      <c r="BK53" s="35">
        <v>141</v>
      </c>
      <c r="BL53" s="3">
        <v>0</v>
      </c>
      <c r="BM53" s="3">
        <v>0</v>
      </c>
      <c r="BO53" s="35">
        <v>2</v>
      </c>
      <c r="BP53" s="69">
        <v>0</v>
      </c>
      <c r="BQ53" s="69" t="s">
        <v>712</v>
      </c>
      <c r="BR53" s="3">
        <v>122</v>
      </c>
      <c r="BS53" s="3">
        <v>0</v>
      </c>
      <c r="BT53" s="2">
        <f>SUM(BU53,BW53,BX53)</f>
        <v>1504</v>
      </c>
      <c r="BU53" s="35">
        <v>1329</v>
      </c>
      <c r="BV53" s="35">
        <v>0</v>
      </c>
      <c r="BW53" s="35">
        <v>10</v>
      </c>
      <c r="BX53" s="35">
        <v>165</v>
      </c>
      <c r="BY53" s="39">
        <v>0</v>
      </c>
      <c r="BZ53" s="89">
        <f>BT53+BY53</f>
        <v>1504</v>
      </c>
      <c r="CA53" s="82">
        <v>1298</v>
      </c>
      <c r="CB53" s="82">
        <f>SUM(CC53,CD53,CE53,CF53,CG53,CH53)</f>
        <v>102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102</v>
      </c>
      <c r="CI53" s="3">
        <v>104</v>
      </c>
      <c r="CJ53" s="3" t="s">
        <v>734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6">
        <v>5</v>
      </c>
      <c r="CS53" s="37">
        <f>CT53/1598</f>
        <v>0.39674593241551942</v>
      </c>
      <c r="CT53" s="3">
        <v>634</v>
      </c>
      <c r="CU53" s="3">
        <v>0</v>
      </c>
      <c r="CV53" s="6">
        <v>61</v>
      </c>
      <c r="CW53" s="3">
        <v>0</v>
      </c>
      <c r="CX53" s="3">
        <v>0</v>
      </c>
      <c r="CY53" s="3">
        <v>0</v>
      </c>
      <c r="CZ53" s="40" t="s">
        <v>712</v>
      </c>
      <c r="DA53" s="40" t="s">
        <v>712</v>
      </c>
      <c r="DB53" s="40" t="s">
        <v>712</v>
      </c>
      <c r="DC53" s="40" t="s">
        <v>734</v>
      </c>
      <c r="DD53" s="40" t="s">
        <v>712</v>
      </c>
      <c r="DE53" s="40" t="s">
        <v>734</v>
      </c>
      <c r="DF53" s="40" t="s">
        <v>712</v>
      </c>
      <c r="DG53" s="40" t="s">
        <v>734</v>
      </c>
      <c r="DH53" s="40" t="s">
        <v>712</v>
      </c>
      <c r="DI53" s="96">
        <v>4</v>
      </c>
      <c r="DJ53" s="96">
        <v>1</v>
      </c>
      <c r="DK53" s="39">
        <f>SUM(DM53:DQ53)</f>
        <v>3</v>
      </c>
      <c r="DL53" s="39">
        <v>0</v>
      </c>
      <c r="DM53" s="39">
        <v>0</v>
      </c>
      <c r="DN53" s="39">
        <v>1</v>
      </c>
      <c r="DO53" s="39">
        <v>0</v>
      </c>
      <c r="DP53" s="39">
        <v>2</v>
      </c>
      <c r="DQ53" s="39">
        <v>0</v>
      </c>
      <c r="DR53" s="39">
        <v>55</v>
      </c>
      <c r="DS53" s="39">
        <v>0</v>
      </c>
      <c r="DT53" s="39">
        <v>0</v>
      </c>
      <c r="DU53" s="6">
        <v>0</v>
      </c>
      <c r="DV53" s="6">
        <v>0</v>
      </c>
      <c r="DW53" s="6" t="s">
        <v>734</v>
      </c>
      <c r="DX53" s="3" t="s">
        <v>712</v>
      </c>
      <c r="DY53" s="105"/>
      <c r="DZ53" s="35" t="s">
        <v>734</v>
      </c>
      <c r="EA53" s="35">
        <v>300</v>
      </c>
      <c r="EB53" s="35">
        <v>0</v>
      </c>
      <c r="EC53" s="35">
        <v>720</v>
      </c>
      <c r="ED53" s="35">
        <v>0</v>
      </c>
      <c r="EE53" s="35">
        <v>278</v>
      </c>
      <c r="EF53" s="35">
        <v>104</v>
      </c>
      <c r="EG53" s="35">
        <v>0</v>
      </c>
      <c r="EH53" s="35">
        <v>0</v>
      </c>
      <c r="EI53" s="35">
        <v>0</v>
      </c>
      <c r="EJ53" s="35">
        <v>0</v>
      </c>
      <c r="EK53" s="35">
        <v>102</v>
      </c>
      <c r="EL53" s="81">
        <f>SUM(EA53:EK53)</f>
        <v>1504</v>
      </c>
      <c r="EM53" s="35">
        <v>0</v>
      </c>
      <c r="EN53" s="35">
        <v>0</v>
      </c>
      <c r="EO53" s="35">
        <v>0</v>
      </c>
      <c r="EP53" s="35">
        <v>1</v>
      </c>
      <c r="EQ53" s="35">
        <v>1</v>
      </c>
      <c r="ER53" s="35">
        <v>3</v>
      </c>
      <c r="ES53" s="35">
        <v>0</v>
      </c>
      <c r="ET53" s="2">
        <f>SUM(EM53:ES53)</f>
        <v>5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2">
        <f>SUM(EU53:FA53)</f>
        <v>0</v>
      </c>
      <c r="FC53" s="2">
        <f>ET53+FB53</f>
        <v>5</v>
      </c>
      <c r="FD53" s="9">
        <v>0</v>
      </c>
      <c r="FE53" s="9">
        <v>2</v>
      </c>
      <c r="FF53" s="9">
        <v>3</v>
      </c>
      <c r="FG53" s="9">
        <v>0</v>
      </c>
      <c r="FH53" s="10">
        <f>SUM(FD53:FG53)</f>
        <v>5</v>
      </c>
      <c r="FI53" s="9">
        <v>0</v>
      </c>
      <c r="FJ53" s="9">
        <v>0</v>
      </c>
      <c r="FK53" s="9">
        <v>0</v>
      </c>
      <c r="FL53" s="9">
        <v>0</v>
      </c>
      <c r="FM53" s="9">
        <v>0</v>
      </c>
      <c r="FN53" s="9">
        <v>0</v>
      </c>
      <c r="FO53" s="9">
        <v>1</v>
      </c>
      <c r="FP53" s="10">
        <f>SUM(FI53:FO53)</f>
        <v>1</v>
      </c>
      <c r="FQ53" s="9">
        <v>0</v>
      </c>
      <c r="FR53" s="9">
        <v>0</v>
      </c>
      <c r="FS53" s="9">
        <v>0</v>
      </c>
      <c r="FT53" s="9">
        <v>0</v>
      </c>
      <c r="FU53" s="9">
        <v>0</v>
      </c>
      <c r="FV53" s="10">
        <f>SUM(FQ53:FU53)</f>
        <v>0</v>
      </c>
      <c r="FW53" s="41">
        <v>0</v>
      </c>
      <c r="FX53" s="41">
        <v>2</v>
      </c>
      <c r="FY53" s="11">
        <f>SUM(FW53:FX53)</f>
        <v>2</v>
      </c>
      <c r="FZ53" s="11">
        <v>0</v>
      </c>
      <c r="GA53" s="10">
        <f>SUM(FZ53,FY53,FV53,FP53)</f>
        <v>3</v>
      </c>
      <c r="GB53" s="41">
        <v>0</v>
      </c>
      <c r="GC53" s="41">
        <v>0</v>
      </c>
      <c r="GD53" s="41">
        <v>1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1</v>
      </c>
      <c r="GO53" s="41">
        <v>1</v>
      </c>
      <c r="GP53" s="41">
        <v>0</v>
      </c>
      <c r="GQ53" s="41">
        <v>1</v>
      </c>
      <c r="GR53" s="41">
        <v>0</v>
      </c>
      <c r="GS53" s="10">
        <f>SUM(GB53:GR53)</f>
        <v>4</v>
      </c>
      <c r="GT53" s="41">
        <v>0</v>
      </c>
      <c r="GU53" s="41">
        <v>0</v>
      </c>
      <c r="GV53" s="41">
        <v>1</v>
      </c>
      <c r="GW53" s="41">
        <v>0</v>
      </c>
      <c r="GX53" s="41">
        <v>0</v>
      </c>
      <c r="GY53" s="41">
        <v>0</v>
      </c>
      <c r="GZ53" s="41">
        <v>0</v>
      </c>
      <c r="HA53" s="41">
        <v>0</v>
      </c>
      <c r="HB53" s="41">
        <v>0</v>
      </c>
      <c r="HC53" s="41">
        <v>0</v>
      </c>
      <c r="HD53" s="41">
        <v>0</v>
      </c>
      <c r="HE53" s="41">
        <v>0</v>
      </c>
      <c r="HF53" s="41">
        <v>1</v>
      </c>
      <c r="HG53" s="41">
        <v>1</v>
      </c>
      <c r="HH53" s="41">
        <v>0</v>
      </c>
      <c r="HI53" s="41">
        <v>1</v>
      </c>
      <c r="HJ53" s="41">
        <v>0</v>
      </c>
      <c r="HK53" s="10">
        <f>SUM(GT53:HJ53)</f>
        <v>4</v>
      </c>
      <c r="HL53" s="100" t="s">
        <v>818</v>
      </c>
      <c r="HM53" s="90"/>
      <c r="HN53" s="90" t="s">
        <v>712</v>
      </c>
      <c r="HO53" s="90" t="s">
        <v>734</v>
      </c>
      <c r="HP53" s="90" t="s">
        <v>712</v>
      </c>
      <c r="HQ53" s="10" t="s">
        <v>750</v>
      </c>
      <c r="HR53" s="10" t="s">
        <v>712</v>
      </c>
      <c r="HS53" s="90" t="s">
        <v>712</v>
      </c>
      <c r="HT53" s="90" t="s">
        <v>712</v>
      </c>
      <c r="HU53" s="43">
        <v>0</v>
      </c>
      <c r="HV53" s="3">
        <v>0</v>
      </c>
      <c r="HW53" s="3">
        <v>0</v>
      </c>
      <c r="HX53" s="3">
        <v>0</v>
      </c>
      <c r="HY53" s="44">
        <v>0</v>
      </c>
      <c r="HZ53" s="3">
        <v>1</v>
      </c>
      <c r="IA53" s="3">
        <v>0</v>
      </c>
      <c r="IB53" s="3">
        <v>1</v>
      </c>
      <c r="IC53" s="3">
        <v>0</v>
      </c>
      <c r="ID53" s="3">
        <v>0</v>
      </c>
      <c r="IE53" s="3">
        <v>0</v>
      </c>
      <c r="IF53" s="3">
        <v>0</v>
      </c>
      <c r="IG53" s="3">
        <v>0</v>
      </c>
      <c r="IH53" s="3">
        <v>0</v>
      </c>
      <c r="II53" s="3">
        <v>0</v>
      </c>
      <c r="IJ53" s="3">
        <v>0</v>
      </c>
      <c r="IK53" s="3">
        <v>0</v>
      </c>
      <c r="IL53" s="3">
        <v>0</v>
      </c>
      <c r="IM53" s="65">
        <v>17</v>
      </c>
      <c r="IN53" s="65">
        <v>0</v>
      </c>
      <c r="IO53" s="65">
        <v>0</v>
      </c>
      <c r="IP53" s="65">
        <v>0</v>
      </c>
      <c r="IQ53" s="65">
        <v>0</v>
      </c>
      <c r="IR53" s="65">
        <v>0</v>
      </c>
    </row>
    <row r="54" spans="1:252" ht="52.8" x14ac:dyDescent="0.25">
      <c r="A54" s="1" t="s">
        <v>199</v>
      </c>
      <c r="B54" s="32" t="s">
        <v>401</v>
      </c>
      <c r="C54" s="33" t="s">
        <v>405</v>
      </c>
      <c r="D54" s="33" t="s">
        <v>406</v>
      </c>
      <c r="E54" s="33" t="s">
        <v>407</v>
      </c>
      <c r="F54" s="1" t="s">
        <v>408</v>
      </c>
      <c r="G54" s="1" t="s">
        <v>402</v>
      </c>
      <c r="H54" s="1" t="s">
        <v>204</v>
      </c>
      <c r="I54" s="34">
        <v>6423</v>
      </c>
      <c r="J54" s="1">
        <v>1</v>
      </c>
      <c r="K54" s="3">
        <v>0</v>
      </c>
      <c r="L54" s="3">
        <v>0</v>
      </c>
      <c r="M54" s="3">
        <v>0</v>
      </c>
      <c r="N54" s="4">
        <v>50</v>
      </c>
      <c r="O54" s="4">
        <v>50</v>
      </c>
      <c r="P54" s="4">
        <v>134</v>
      </c>
      <c r="Q54" s="4">
        <v>0</v>
      </c>
      <c r="R54" s="4" t="s">
        <v>712</v>
      </c>
      <c r="S54" s="41">
        <v>3</v>
      </c>
      <c r="T54" s="41">
        <v>0</v>
      </c>
      <c r="U54" s="36">
        <v>360</v>
      </c>
      <c r="V54" s="35">
        <v>9</v>
      </c>
      <c r="W54" s="35">
        <v>722</v>
      </c>
      <c r="Y54" s="2">
        <f>SUM(AC54,AE54)</f>
        <v>4990</v>
      </c>
      <c r="Z54" s="2">
        <f>SUM(AA54,BI54)</f>
        <v>4287</v>
      </c>
      <c r="AA54" s="2">
        <f>SUM(AG54,AQ54)</f>
        <v>4287</v>
      </c>
      <c r="AB54" s="37">
        <f>AA54/Y54</f>
        <v>0.85911823647294594</v>
      </c>
      <c r="AC54" s="5">
        <f>SUM(AF54,AP54)</f>
        <v>4990</v>
      </c>
      <c r="AD54" s="5">
        <f>SUM(AG54,AQ54,BI54)</f>
        <v>4287</v>
      </c>
      <c r="AE54" s="6">
        <v>0</v>
      </c>
      <c r="AF54" s="2">
        <f>SUM(AH54,AJ54,AL54,AN54)</f>
        <v>4591</v>
      </c>
      <c r="AG54" s="2">
        <f>SUM(AI54,AK54,AM54,AO54)</f>
        <v>3948</v>
      </c>
      <c r="AH54" s="3">
        <v>302</v>
      </c>
      <c r="AI54" s="3">
        <v>20</v>
      </c>
      <c r="AJ54" s="3">
        <v>2049</v>
      </c>
      <c r="AK54" s="6">
        <v>1481</v>
      </c>
      <c r="AL54" s="6">
        <v>2240</v>
      </c>
      <c r="AM54" s="3">
        <v>2447</v>
      </c>
      <c r="AN54" s="3">
        <v>0</v>
      </c>
      <c r="AO54" s="3">
        <v>0</v>
      </c>
      <c r="AP54" s="2">
        <f>SUM(AT54,AV54,AX54,AZ54)</f>
        <v>399</v>
      </c>
      <c r="AQ54" s="2">
        <f>SUM(AU54,AW54,AY54,BA54)</f>
        <v>339</v>
      </c>
      <c r="AR54" s="5">
        <f>SUM(AT54,AV54,AX54)</f>
        <v>399</v>
      </c>
      <c r="AS54" s="1">
        <f>SUM(AU54,AW54,AY54)</f>
        <v>339</v>
      </c>
      <c r="AT54" s="3">
        <v>399</v>
      </c>
      <c r="AU54" s="3">
        <v>339</v>
      </c>
      <c r="AV54" s="3">
        <v>0</v>
      </c>
      <c r="AW54" s="3">
        <v>0</v>
      </c>
      <c r="AX54" s="3">
        <v>0</v>
      </c>
      <c r="AY54" s="3">
        <v>0</v>
      </c>
      <c r="AZ54" s="83">
        <f>SUM(BB54,BD54)</f>
        <v>0</v>
      </c>
      <c r="BA54" s="83">
        <f>SUM(BC54,BE54)</f>
        <v>0</v>
      </c>
      <c r="BB54" s="3">
        <v>0</v>
      </c>
      <c r="BC54" s="3">
        <v>0</v>
      </c>
      <c r="BD54" s="3">
        <v>0</v>
      </c>
      <c r="BE54" s="3">
        <v>0</v>
      </c>
      <c r="BF54" s="6">
        <v>0</v>
      </c>
      <c r="BG54" s="7">
        <v>0</v>
      </c>
      <c r="BH54" s="6">
        <v>0</v>
      </c>
      <c r="BI54" s="38">
        <v>0</v>
      </c>
      <c r="BJ54" s="38">
        <v>232</v>
      </c>
      <c r="BK54" s="35">
        <v>493</v>
      </c>
      <c r="BL54" s="3">
        <v>0</v>
      </c>
      <c r="BM54" s="3">
        <v>0</v>
      </c>
      <c r="BO54" s="35">
        <v>0</v>
      </c>
      <c r="BP54" s="69">
        <v>0</v>
      </c>
      <c r="BQ54" s="69" t="s">
        <v>734</v>
      </c>
      <c r="BR54" s="3">
        <v>0</v>
      </c>
      <c r="BS54" s="3">
        <v>0</v>
      </c>
      <c r="BT54" s="2">
        <f>SUM(BU54,BW54,BX54)</f>
        <v>2675</v>
      </c>
      <c r="BU54" s="35">
        <v>2373</v>
      </c>
      <c r="BV54" s="35">
        <v>0</v>
      </c>
      <c r="BW54" s="35">
        <v>0</v>
      </c>
      <c r="BX54" s="35">
        <v>302</v>
      </c>
      <c r="BY54" s="39">
        <v>179</v>
      </c>
      <c r="BZ54" s="89">
        <f>BT54+BY54</f>
        <v>2854</v>
      </c>
      <c r="CA54" s="82">
        <v>594</v>
      </c>
      <c r="CB54" s="82">
        <f>SUM(CC54,CD54,CE54,CF54,CG54,CH54)</f>
        <v>2500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2500</v>
      </c>
      <c r="CI54" s="3">
        <v>114</v>
      </c>
      <c r="CJ54" s="3" t="s">
        <v>734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6">
        <v>6</v>
      </c>
      <c r="CS54" s="37">
        <f>CT54/1598</f>
        <v>0.15018773466833543</v>
      </c>
      <c r="CT54" s="3">
        <v>240</v>
      </c>
      <c r="CU54" s="3">
        <v>0</v>
      </c>
      <c r="CV54" s="6">
        <v>0</v>
      </c>
      <c r="CW54" s="3">
        <v>5</v>
      </c>
      <c r="CX54" s="3">
        <v>0</v>
      </c>
      <c r="CY54" s="3">
        <v>0</v>
      </c>
      <c r="CZ54" s="40" t="s">
        <v>712</v>
      </c>
      <c r="DA54" s="40" t="s">
        <v>734</v>
      </c>
      <c r="DB54" s="40" t="s">
        <v>734</v>
      </c>
      <c r="DC54" s="40" t="s">
        <v>712</v>
      </c>
      <c r="DD54" s="40" t="s">
        <v>712</v>
      </c>
      <c r="DE54" s="40" t="s">
        <v>734</v>
      </c>
      <c r="DF54" s="40" t="s">
        <v>734</v>
      </c>
      <c r="DG54" s="40" t="s">
        <v>734</v>
      </c>
      <c r="DH54" s="40" t="s">
        <v>734</v>
      </c>
      <c r="DI54" s="96">
        <v>0</v>
      </c>
      <c r="DJ54" s="96">
        <v>0</v>
      </c>
      <c r="DK54" s="39">
        <f>SUM(DM54:DQ54)</f>
        <v>3</v>
      </c>
      <c r="DL54" s="39">
        <v>0</v>
      </c>
      <c r="DM54" s="39">
        <v>0</v>
      </c>
      <c r="DN54" s="39">
        <v>3</v>
      </c>
      <c r="DO54" s="39">
        <v>0</v>
      </c>
      <c r="DP54" s="39">
        <v>0</v>
      </c>
      <c r="DQ54" s="39">
        <v>0</v>
      </c>
      <c r="DR54" s="39">
        <v>0</v>
      </c>
      <c r="DS54" s="39">
        <v>59</v>
      </c>
      <c r="DT54" s="39">
        <v>0</v>
      </c>
      <c r="DU54" s="6">
        <v>0</v>
      </c>
      <c r="DV54" s="6">
        <v>0</v>
      </c>
      <c r="DW54" s="6" t="s">
        <v>734</v>
      </c>
      <c r="DX54" s="6" t="s">
        <v>734</v>
      </c>
      <c r="DY54" s="105"/>
      <c r="DZ54" s="35" t="s">
        <v>712</v>
      </c>
      <c r="EA54" s="35">
        <v>0</v>
      </c>
      <c r="EB54" s="35">
        <v>0</v>
      </c>
      <c r="EC54" s="35">
        <v>560</v>
      </c>
      <c r="ED54" s="35">
        <v>0</v>
      </c>
      <c r="EE54" s="35">
        <v>34</v>
      </c>
      <c r="EF54" s="35">
        <v>0</v>
      </c>
      <c r="EG54" s="35">
        <v>50</v>
      </c>
      <c r="EH54" s="35">
        <v>64</v>
      </c>
      <c r="EI54" s="35">
        <v>0</v>
      </c>
      <c r="EJ54" s="35">
        <v>2500</v>
      </c>
      <c r="EK54" s="35">
        <v>0</v>
      </c>
      <c r="EL54" s="81">
        <f>SUM(EA54:EK54)</f>
        <v>3208</v>
      </c>
      <c r="EM54" s="35">
        <v>0</v>
      </c>
      <c r="EN54" s="35">
        <v>0</v>
      </c>
      <c r="EO54" s="35">
        <v>1</v>
      </c>
      <c r="EP54" s="35">
        <v>0</v>
      </c>
      <c r="EQ54" s="35">
        <v>1</v>
      </c>
      <c r="ER54" s="35">
        <v>2</v>
      </c>
      <c r="ES54" s="35">
        <v>2</v>
      </c>
      <c r="ET54" s="2">
        <f>SUM(EM54:ES54)</f>
        <v>6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0</v>
      </c>
      <c r="FB54" s="2">
        <f>SUM(EU54:FA54)</f>
        <v>0</v>
      </c>
      <c r="FC54" s="2">
        <f>ET54+FB54</f>
        <v>6</v>
      </c>
      <c r="FD54" s="9">
        <v>0</v>
      </c>
      <c r="FE54" s="9">
        <v>2</v>
      </c>
      <c r="FF54" s="9">
        <v>2</v>
      </c>
      <c r="FG54" s="9">
        <v>2</v>
      </c>
      <c r="FH54" s="10">
        <f>SUM(FD54:FG54)</f>
        <v>6</v>
      </c>
      <c r="FI54" s="9">
        <v>0</v>
      </c>
      <c r="FJ54" s="9">
        <v>0</v>
      </c>
      <c r="FK54" s="9">
        <v>3</v>
      </c>
      <c r="FL54" s="9">
        <v>0</v>
      </c>
      <c r="FM54" s="9">
        <v>0</v>
      </c>
      <c r="FN54" s="9">
        <v>0</v>
      </c>
      <c r="FO54" s="9">
        <v>0</v>
      </c>
      <c r="FP54" s="10">
        <f>SUM(FI54:FO54)</f>
        <v>3</v>
      </c>
      <c r="FQ54" s="9">
        <v>0</v>
      </c>
      <c r="FR54" s="9">
        <v>0</v>
      </c>
      <c r="FS54" s="9">
        <v>0</v>
      </c>
      <c r="FT54" s="9">
        <v>0</v>
      </c>
      <c r="FU54" s="9">
        <v>0</v>
      </c>
      <c r="FV54" s="10">
        <f>SUM(FQ54:FU54)</f>
        <v>0</v>
      </c>
      <c r="FW54" s="41">
        <v>0</v>
      </c>
      <c r="FX54" s="41">
        <v>0</v>
      </c>
      <c r="FY54" s="11">
        <f>SUM(FW54:FX54)</f>
        <v>0</v>
      </c>
      <c r="FZ54" s="11">
        <v>0</v>
      </c>
      <c r="GA54" s="10">
        <f>SUM(FZ54,FY54,FV54,FP54)</f>
        <v>3</v>
      </c>
      <c r="GB54" s="41">
        <v>1</v>
      </c>
      <c r="GC54" s="41">
        <v>0</v>
      </c>
      <c r="GD54" s="41">
        <v>1</v>
      </c>
      <c r="GE54" s="41">
        <v>0</v>
      </c>
      <c r="GF54" s="41">
        <v>1</v>
      </c>
      <c r="GG54" s="41">
        <v>0</v>
      </c>
      <c r="GH54" s="41">
        <v>0</v>
      </c>
      <c r="GI54" s="41">
        <v>0</v>
      </c>
      <c r="GJ54" s="41">
        <v>0</v>
      </c>
      <c r="GK54" s="41">
        <v>0</v>
      </c>
      <c r="GL54" s="41">
        <v>1</v>
      </c>
      <c r="GM54" s="41">
        <v>0</v>
      </c>
      <c r="GN54" s="41">
        <v>1</v>
      </c>
      <c r="GO54" s="41">
        <v>1</v>
      </c>
      <c r="GP54" s="41">
        <v>0</v>
      </c>
      <c r="GQ54" s="41">
        <v>0</v>
      </c>
      <c r="GR54" s="41">
        <v>0</v>
      </c>
      <c r="GS54" s="10">
        <f>SUM(GB54:GR54)</f>
        <v>6</v>
      </c>
      <c r="GT54" s="41">
        <v>0</v>
      </c>
      <c r="GU54" s="41">
        <v>0</v>
      </c>
      <c r="GV54" s="41">
        <v>0</v>
      </c>
      <c r="GW54" s="41">
        <v>0</v>
      </c>
      <c r="GX54" s="41">
        <v>0</v>
      </c>
      <c r="GY54" s="41">
        <v>0</v>
      </c>
      <c r="GZ54" s="41">
        <v>0</v>
      </c>
      <c r="HA54" s="41">
        <v>0</v>
      </c>
      <c r="HB54" s="41">
        <v>0</v>
      </c>
      <c r="HC54" s="41">
        <v>0</v>
      </c>
      <c r="HD54" s="41">
        <v>0</v>
      </c>
      <c r="HE54" s="41">
        <v>0</v>
      </c>
      <c r="HF54" s="41">
        <v>0</v>
      </c>
      <c r="HG54" s="41">
        <v>0</v>
      </c>
      <c r="HH54" s="41">
        <v>0</v>
      </c>
      <c r="HI54" s="41">
        <v>0</v>
      </c>
      <c r="HJ54" s="41">
        <v>0</v>
      </c>
      <c r="HK54" s="10">
        <f>SUM(GT54:HJ54)</f>
        <v>0</v>
      </c>
      <c r="HM54" s="90" t="s">
        <v>762</v>
      </c>
      <c r="HN54" s="90" t="s">
        <v>734</v>
      </c>
      <c r="HO54" s="90" t="s">
        <v>734</v>
      </c>
      <c r="HP54" s="90" t="s">
        <v>734</v>
      </c>
      <c r="HR54" s="10" t="s">
        <v>734</v>
      </c>
      <c r="HS54" s="90" t="s">
        <v>712</v>
      </c>
      <c r="HT54" s="90" t="s">
        <v>712</v>
      </c>
      <c r="HU54" s="43">
        <v>0</v>
      </c>
      <c r="HV54" s="3">
        <v>0</v>
      </c>
      <c r="HW54" s="3">
        <v>0</v>
      </c>
      <c r="HX54" s="3">
        <v>0</v>
      </c>
      <c r="HY54" s="44">
        <v>0</v>
      </c>
      <c r="HZ54" s="3">
        <v>0</v>
      </c>
      <c r="IA54" s="3">
        <v>0</v>
      </c>
      <c r="IB54" s="3">
        <v>0</v>
      </c>
      <c r="IC54" s="3">
        <v>0</v>
      </c>
      <c r="ID54" s="3">
        <v>0</v>
      </c>
      <c r="IE54" s="3">
        <v>0</v>
      </c>
      <c r="IF54" s="3">
        <v>0</v>
      </c>
      <c r="IG54" s="3">
        <v>0</v>
      </c>
      <c r="IH54" s="3">
        <v>0</v>
      </c>
      <c r="II54" s="3">
        <v>0</v>
      </c>
      <c r="IJ54" s="3">
        <v>0</v>
      </c>
      <c r="IK54" s="3">
        <v>0</v>
      </c>
      <c r="IL54" s="3">
        <v>0</v>
      </c>
      <c r="IM54" s="65">
        <v>0</v>
      </c>
      <c r="IN54" s="65">
        <v>0</v>
      </c>
      <c r="IO54" s="65">
        <v>0</v>
      </c>
      <c r="IP54" s="65">
        <v>0</v>
      </c>
      <c r="IQ54" s="65">
        <v>0</v>
      </c>
      <c r="IR54" s="65">
        <v>0</v>
      </c>
    </row>
    <row r="55" spans="1:252" ht="26.4" x14ac:dyDescent="0.25">
      <c r="A55" s="1" t="s">
        <v>199</v>
      </c>
      <c r="B55" s="32" t="s">
        <v>401</v>
      </c>
      <c r="C55" s="33" t="s">
        <v>409</v>
      </c>
      <c r="D55" s="33" t="s">
        <v>410</v>
      </c>
      <c r="E55" s="33" t="s">
        <v>249</v>
      </c>
      <c r="F55" s="1" t="s">
        <v>411</v>
      </c>
      <c r="G55" s="1" t="s">
        <v>402</v>
      </c>
      <c r="H55" s="1" t="s">
        <v>204</v>
      </c>
      <c r="I55" s="45">
        <v>12000</v>
      </c>
      <c r="J55" s="1">
        <v>1</v>
      </c>
      <c r="K55" s="3">
        <v>0</v>
      </c>
      <c r="L55" s="3">
        <v>0</v>
      </c>
      <c r="N55" s="4">
        <v>40</v>
      </c>
      <c r="O55" s="4">
        <v>40</v>
      </c>
      <c r="P55" s="4">
        <v>0</v>
      </c>
      <c r="Q55" s="4">
        <v>0</v>
      </c>
      <c r="R55" s="4" t="s">
        <v>734</v>
      </c>
      <c r="S55" s="41">
        <v>0</v>
      </c>
      <c r="T55" s="41">
        <v>0</v>
      </c>
      <c r="U55" s="36">
        <v>7</v>
      </c>
      <c r="V55" s="35">
        <v>0</v>
      </c>
      <c r="W55" s="35">
        <v>0</v>
      </c>
      <c r="Y55" s="2">
        <f>SUM(AC55,AE55)</f>
        <v>2653</v>
      </c>
      <c r="Z55" s="2">
        <f>SUM(AA55,BI55)</f>
        <v>465</v>
      </c>
      <c r="AA55" s="2">
        <f>SUM(AG55,AQ55)</f>
        <v>465</v>
      </c>
      <c r="AB55" s="37">
        <f>AA55/Y55</f>
        <v>0.17527327553712779</v>
      </c>
      <c r="AC55" s="5">
        <f>SUM(AF55,AP55)</f>
        <v>2653</v>
      </c>
      <c r="AD55" s="5">
        <f>SUM(AG55,AQ55,BI55)</f>
        <v>465</v>
      </c>
      <c r="AE55" s="6">
        <v>0</v>
      </c>
      <c r="AF55" s="2">
        <f>SUM(AH55,AJ55,AL55,AN55)</f>
        <v>2640</v>
      </c>
      <c r="AG55" s="2">
        <f>SUM(AI55,AK55,AM55,AO55)</f>
        <v>465</v>
      </c>
      <c r="AH55" s="3">
        <v>335</v>
      </c>
      <c r="AI55" s="3">
        <v>7</v>
      </c>
      <c r="AJ55" s="3">
        <v>1332</v>
      </c>
      <c r="AK55" s="6">
        <v>385</v>
      </c>
      <c r="AL55" s="6">
        <v>973</v>
      </c>
      <c r="AM55" s="3">
        <v>73</v>
      </c>
      <c r="AN55" s="3">
        <v>0</v>
      </c>
      <c r="AO55" s="3">
        <v>0</v>
      </c>
      <c r="AP55" s="2">
        <f>SUM(AT55,AV55,AX55,AZ55)</f>
        <v>13</v>
      </c>
      <c r="AQ55" s="2">
        <f>SUM(AU55,AW55,AY55,BA55)</f>
        <v>0</v>
      </c>
      <c r="AR55" s="5">
        <f>SUM(AT55,AV55,AX55)</f>
        <v>13</v>
      </c>
      <c r="AS55" s="1">
        <f>SUM(AU55,AW55,AY55)</f>
        <v>0</v>
      </c>
      <c r="AT55" s="3">
        <v>13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83">
        <v>0</v>
      </c>
      <c r="BA55" s="83">
        <v>0</v>
      </c>
      <c r="BB55" s="3">
        <v>0</v>
      </c>
      <c r="BC55" s="3">
        <v>0</v>
      </c>
      <c r="BD55" s="3">
        <v>0</v>
      </c>
      <c r="BE55" s="3">
        <v>0</v>
      </c>
      <c r="BF55" s="6">
        <v>0</v>
      </c>
      <c r="BG55" s="7">
        <v>0</v>
      </c>
      <c r="BH55" s="6">
        <v>0</v>
      </c>
      <c r="BI55" s="38">
        <v>0</v>
      </c>
      <c r="BJ55" s="38">
        <v>26</v>
      </c>
      <c r="BK55" s="35">
        <v>0</v>
      </c>
      <c r="BL55" s="3">
        <v>0</v>
      </c>
      <c r="BM55" s="3">
        <v>0</v>
      </c>
      <c r="BO55" s="35">
        <v>0</v>
      </c>
      <c r="BP55" s="69">
        <v>0</v>
      </c>
      <c r="BQ55" s="69" t="s">
        <v>734</v>
      </c>
      <c r="BR55" s="3">
        <v>0</v>
      </c>
      <c r="BS55" s="3">
        <v>0</v>
      </c>
      <c r="BT55" s="2">
        <f>SUM(BU55,BW55,BX55)</f>
        <v>150</v>
      </c>
      <c r="BU55" s="35">
        <v>150</v>
      </c>
      <c r="BV55" s="35">
        <v>0</v>
      </c>
      <c r="BW55" s="35">
        <v>0</v>
      </c>
      <c r="BX55" s="35">
        <v>0</v>
      </c>
      <c r="BY55" s="39">
        <v>0</v>
      </c>
      <c r="BZ55" s="89">
        <f>BT55+BY55</f>
        <v>150</v>
      </c>
      <c r="CA55" s="82">
        <v>304</v>
      </c>
      <c r="CB55" s="82">
        <f>SUM(CC55,CD55,CE55,CF55,CG55,CH55)</f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3">
        <v>34</v>
      </c>
      <c r="CJ55" s="3" t="s">
        <v>734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6">
        <v>4</v>
      </c>
      <c r="CS55" s="37">
        <f>CT55/1598</f>
        <v>1.6270337922403004E-2</v>
      </c>
      <c r="CT55" s="3">
        <v>26</v>
      </c>
      <c r="CU55" s="3">
        <v>0</v>
      </c>
      <c r="CV55" s="6">
        <v>0</v>
      </c>
      <c r="CW55" s="3">
        <v>0</v>
      </c>
      <c r="CX55" s="3">
        <v>0</v>
      </c>
      <c r="CY55" s="3">
        <v>0</v>
      </c>
      <c r="CZ55" s="40" t="s">
        <v>734</v>
      </c>
      <c r="DA55" s="40" t="s">
        <v>734</v>
      </c>
      <c r="DB55" s="40" t="s">
        <v>734</v>
      </c>
      <c r="DC55" s="40" t="s">
        <v>734</v>
      </c>
      <c r="DD55" s="40" t="s">
        <v>734</v>
      </c>
      <c r="DE55" s="40" t="s">
        <v>734</v>
      </c>
      <c r="DF55" s="40" t="s">
        <v>734</v>
      </c>
      <c r="DG55" s="40" t="s">
        <v>734</v>
      </c>
      <c r="DH55" s="40" t="s">
        <v>734</v>
      </c>
      <c r="DI55" s="96">
        <v>0</v>
      </c>
      <c r="DJ55" s="96">
        <v>0</v>
      </c>
      <c r="DK55" s="39">
        <f>SUM(DM55:DQ55)</f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0</v>
      </c>
      <c r="DQ55" s="39">
        <v>0</v>
      </c>
      <c r="DR55" s="39">
        <v>0</v>
      </c>
      <c r="DS55" s="39">
        <v>0</v>
      </c>
      <c r="DT55" s="39">
        <v>0</v>
      </c>
      <c r="DU55" s="6">
        <v>0</v>
      </c>
      <c r="DV55" s="6">
        <v>0</v>
      </c>
      <c r="DW55" s="6" t="s">
        <v>734</v>
      </c>
      <c r="DX55" s="3" t="s">
        <v>734</v>
      </c>
      <c r="DY55" s="105"/>
      <c r="DZ55" s="35" t="s">
        <v>734</v>
      </c>
      <c r="EA55" s="35">
        <v>154</v>
      </c>
      <c r="EB55" s="35">
        <v>0</v>
      </c>
      <c r="EC55" s="35">
        <v>150</v>
      </c>
      <c r="ED55" s="35">
        <v>0</v>
      </c>
      <c r="EE55" s="35">
        <v>0</v>
      </c>
      <c r="EF55" s="35">
        <v>34</v>
      </c>
      <c r="EG55" s="35">
        <v>0</v>
      </c>
      <c r="EH55" s="35">
        <v>0</v>
      </c>
      <c r="EI55" s="35">
        <v>0</v>
      </c>
      <c r="EJ55" s="35">
        <v>0</v>
      </c>
      <c r="EK55" s="35">
        <v>0</v>
      </c>
      <c r="EL55" s="81">
        <f>SUM(EA55:EK55)</f>
        <v>338</v>
      </c>
      <c r="EM55" s="35">
        <v>0</v>
      </c>
      <c r="EN55" s="35">
        <v>0</v>
      </c>
      <c r="EO55" s="35">
        <v>0</v>
      </c>
      <c r="EP55" s="35">
        <v>0</v>
      </c>
      <c r="EQ55" s="35">
        <v>1</v>
      </c>
      <c r="ER55" s="35">
        <v>0</v>
      </c>
      <c r="ES55" s="35">
        <v>3</v>
      </c>
      <c r="ET55" s="2">
        <f>SUM(EM55:ES55)</f>
        <v>4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2">
        <f>SUM(EU55:FA55)</f>
        <v>0</v>
      </c>
      <c r="FC55" s="2">
        <f>ET55+FB55</f>
        <v>4</v>
      </c>
      <c r="FD55" s="9">
        <v>0</v>
      </c>
      <c r="FE55" s="9">
        <v>0</v>
      </c>
      <c r="FF55" s="9">
        <v>0</v>
      </c>
      <c r="FG55" s="9">
        <v>4</v>
      </c>
      <c r="FH55" s="10">
        <f>SUM(FD55:FG55)</f>
        <v>4</v>
      </c>
      <c r="FI55" s="9">
        <v>0</v>
      </c>
      <c r="FJ55" s="9">
        <v>0</v>
      </c>
      <c r="FK55" s="9">
        <v>0</v>
      </c>
      <c r="FL55" s="9">
        <v>0</v>
      </c>
      <c r="FM55" s="9">
        <v>0</v>
      </c>
      <c r="FN55" s="9">
        <v>0</v>
      </c>
      <c r="FO55" s="9">
        <v>0</v>
      </c>
      <c r="FP55" s="10">
        <f>SUM(FI55:FO55)</f>
        <v>0</v>
      </c>
      <c r="FQ55" s="9">
        <v>0</v>
      </c>
      <c r="FR55" s="9">
        <v>0</v>
      </c>
      <c r="FS55" s="9">
        <v>0</v>
      </c>
      <c r="FT55" s="9">
        <v>0</v>
      </c>
      <c r="FU55" s="9">
        <v>0</v>
      </c>
      <c r="FV55" s="10">
        <f>SUM(FQ55:FU55)</f>
        <v>0</v>
      </c>
      <c r="FW55" s="41">
        <v>0</v>
      </c>
      <c r="FX55" s="41">
        <v>0</v>
      </c>
      <c r="FY55" s="11">
        <f>SUM(FW55:FX55)</f>
        <v>0</v>
      </c>
      <c r="FZ55" s="11">
        <v>0</v>
      </c>
      <c r="GA55" s="10">
        <f>SUM(FZ55,FY55,FV55,FP55)</f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10">
        <f>SUM(GB55:GR55)</f>
        <v>0</v>
      </c>
      <c r="GT55" s="41">
        <v>0</v>
      </c>
      <c r="GU55" s="41">
        <v>0</v>
      </c>
      <c r="GV55" s="41">
        <v>0</v>
      </c>
      <c r="GW55" s="41">
        <v>0</v>
      </c>
      <c r="GX55" s="41">
        <v>0</v>
      </c>
      <c r="GY55" s="41">
        <v>0</v>
      </c>
      <c r="GZ55" s="41">
        <v>0</v>
      </c>
      <c r="HA55" s="41">
        <v>0</v>
      </c>
      <c r="HB55" s="41">
        <v>0</v>
      </c>
      <c r="HC55" s="41">
        <v>0</v>
      </c>
      <c r="HD55" s="41">
        <v>0</v>
      </c>
      <c r="HE55" s="41">
        <v>0</v>
      </c>
      <c r="HF55" s="41">
        <v>0</v>
      </c>
      <c r="HG55" s="41">
        <v>0</v>
      </c>
      <c r="HH55" s="41">
        <v>0</v>
      </c>
      <c r="HI55" s="41">
        <v>0</v>
      </c>
      <c r="HJ55" s="41">
        <v>0</v>
      </c>
      <c r="HK55" s="10">
        <f>SUM(GT55:HJ55)</f>
        <v>0</v>
      </c>
      <c r="HM55" s="90"/>
      <c r="HN55" s="90" t="s">
        <v>734</v>
      </c>
      <c r="HO55" s="90" t="s">
        <v>734</v>
      </c>
      <c r="HP55" s="90" t="s">
        <v>734</v>
      </c>
      <c r="HR55" s="10" t="s">
        <v>734</v>
      </c>
      <c r="HS55" s="90" t="s">
        <v>734</v>
      </c>
      <c r="HT55" s="90" t="s">
        <v>734</v>
      </c>
      <c r="HU55" s="43">
        <v>0</v>
      </c>
      <c r="HV55" s="3">
        <v>0</v>
      </c>
      <c r="HW55" s="3">
        <v>0</v>
      </c>
      <c r="HX55" s="3">
        <v>0</v>
      </c>
      <c r="HY55" s="44">
        <v>0</v>
      </c>
      <c r="HZ55" s="3">
        <v>0</v>
      </c>
      <c r="IA55" s="3">
        <v>0</v>
      </c>
      <c r="IB55" s="3">
        <v>0</v>
      </c>
      <c r="IC55" s="3">
        <v>0</v>
      </c>
      <c r="ID55" s="3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65">
        <v>0</v>
      </c>
      <c r="IN55" s="65">
        <v>0</v>
      </c>
      <c r="IO55" s="65">
        <v>0</v>
      </c>
      <c r="IP55" s="65">
        <v>0</v>
      </c>
      <c r="IQ55" s="65">
        <v>0</v>
      </c>
      <c r="IR55" s="65">
        <v>0</v>
      </c>
    </row>
    <row r="56" spans="1:252" ht="26.4" x14ac:dyDescent="0.25">
      <c r="A56" s="1" t="s">
        <v>199</v>
      </c>
      <c r="B56" s="32" t="s">
        <v>413</v>
      </c>
      <c r="C56" s="33" t="s">
        <v>413</v>
      </c>
      <c r="D56" s="33" t="s">
        <v>414</v>
      </c>
      <c r="E56" s="33" t="s">
        <v>415</v>
      </c>
      <c r="F56" s="1" t="s">
        <v>416</v>
      </c>
      <c r="G56" s="1" t="s">
        <v>417</v>
      </c>
      <c r="H56" s="1" t="s">
        <v>204</v>
      </c>
      <c r="I56" s="45">
        <v>13813</v>
      </c>
      <c r="J56" s="1">
        <v>1</v>
      </c>
      <c r="K56" s="3">
        <v>0</v>
      </c>
      <c r="L56" s="3">
        <v>0</v>
      </c>
      <c r="M56" s="3">
        <v>0</v>
      </c>
      <c r="N56" s="4">
        <v>56</v>
      </c>
      <c r="O56" s="4">
        <v>56</v>
      </c>
      <c r="P56" s="4">
        <v>300</v>
      </c>
      <c r="Q56" s="4">
        <v>0</v>
      </c>
      <c r="R56" s="4" t="s">
        <v>712</v>
      </c>
      <c r="S56" s="41">
        <v>6</v>
      </c>
      <c r="T56" s="41">
        <v>0</v>
      </c>
      <c r="U56" s="36">
        <v>413</v>
      </c>
      <c r="V56" s="35">
        <v>93</v>
      </c>
      <c r="W56" s="35">
        <v>6017</v>
      </c>
      <c r="Y56" s="2">
        <f>SUM(AC56,AE56)</f>
        <v>3776</v>
      </c>
      <c r="Z56" s="2">
        <f>SUM(AA56,BI56)</f>
        <v>22365</v>
      </c>
      <c r="AA56" s="2">
        <f>SUM(AG56,AQ56)</f>
        <v>14218</v>
      </c>
      <c r="AB56" s="37">
        <f>AA56/Y56</f>
        <v>3.7653601694915255</v>
      </c>
      <c r="AC56" s="5">
        <f>SUM(AF56,AP56)</f>
        <v>3776</v>
      </c>
      <c r="AD56" s="5">
        <f>SUM(AG56,AQ56,BI56)</f>
        <v>22365</v>
      </c>
      <c r="AE56" s="6">
        <v>0</v>
      </c>
      <c r="AF56" s="2">
        <f>SUM(AH56,AJ56,AL56,AN56)</f>
        <v>2740</v>
      </c>
      <c r="AG56" s="2">
        <f>SUM(AI56,AK56,AM56,AO56)</f>
        <v>9815</v>
      </c>
      <c r="AH56" s="3">
        <v>227</v>
      </c>
      <c r="AI56" s="3">
        <v>834</v>
      </c>
      <c r="AJ56" s="3">
        <v>455</v>
      </c>
      <c r="AK56" s="6">
        <v>764</v>
      </c>
      <c r="AL56" s="6">
        <v>2013</v>
      </c>
      <c r="AM56" s="3">
        <v>8074</v>
      </c>
      <c r="AN56" s="3">
        <v>45</v>
      </c>
      <c r="AO56" s="3">
        <v>143</v>
      </c>
      <c r="AP56" s="2">
        <f>SUM(AT56,AV56,AX56,AZ56)</f>
        <v>1036</v>
      </c>
      <c r="AQ56" s="2">
        <f>SUM(AU56,AW56,AY56,BA56)</f>
        <v>4403</v>
      </c>
      <c r="AR56" s="5">
        <f>SUM(AT56,AV56,AX56)</f>
        <v>908</v>
      </c>
      <c r="AS56" s="1">
        <f>SUM(AU56,AW56,AY56)</f>
        <v>3674</v>
      </c>
      <c r="AT56" s="3">
        <v>678</v>
      </c>
      <c r="AU56" s="3">
        <v>2610</v>
      </c>
      <c r="AV56" s="3">
        <v>226</v>
      </c>
      <c r="AW56" s="3">
        <v>1036</v>
      </c>
      <c r="AX56" s="3">
        <v>4</v>
      </c>
      <c r="AY56" s="3">
        <v>28</v>
      </c>
      <c r="AZ56" s="83">
        <f>SUM(BB56,BD56)</f>
        <v>128</v>
      </c>
      <c r="BA56" s="83">
        <f>SUM(BC56,BE56)</f>
        <v>729</v>
      </c>
      <c r="BB56" s="3">
        <v>116</v>
      </c>
      <c r="BC56" s="3">
        <v>701</v>
      </c>
      <c r="BD56" s="3">
        <v>12</v>
      </c>
      <c r="BE56" s="3">
        <v>28</v>
      </c>
      <c r="BF56" s="6">
        <v>0</v>
      </c>
      <c r="BG56" s="71">
        <v>20372</v>
      </c>
      <c r="BH56" s="72">
        <v>53</v>
      </c>
      <c r="BI56" s="38">
        <v>8147</v>
      </c>
      <c r="BJ56" s="38">
        <v>408</v>
      </c>
      <c r="BK56" s="35">
        <v>432</v>
      </c>
      <c r="BL56" s="3">
        <v>5</v>
      </c>
      <c r="BM56" s="35">
        <v>11651</v>
      </c>
      <c r="BN56" s="3" t="s">
        <v>748</v>
      </c>
      <c r="BO56" s="35">
        <v>4</v>
      </c>
      <c r="BP56" s="72">
        <v>75</v>
      </c>
      <c r="BQ56" s="72" t="s">
        <v>712</v>
      </c>
      <c r="BR56" s="3">
        <v>0</v>
      </c>
      <c r="BS56" s="3">
        <v>0</v>
      </c>
      <c r="BT56" s="2">
        <f>SUM(BU56,BW56,BX56)</f>
        <v>4786</v>
      </c>
      <c r="BU56" s="35">
        <v>3230</v>
      </c>
      <c r="BV56" s="35">
        <v>300</v>
      </c>
      <c r="BW56" s="35">
        <v>0</v>
      </c>
      <c r="BX56" s="35">
        <v>1556</v>
      </c>
      <c r="BY56" s="39">
        <v>133</v>
      </c>
      <c r="BZ56" s="89">
        <f>BT56+BY56</f>
        <v>4919</v>
      </c>
      <c r="CA56" s="82">
        <v>3395</v>
      </c>
      <c r="CB56" s="82">
        <f>SUM(CC56,CD56,CE56,CF56,CG56,CH56)</f>
        <v>1063</v>
      </c>
      <c r="CC56" s="6">
        <v>0</v>
      </c>
      <c r="CD56" s="6">
        <v>0</v>
      </c>
      <c r="CE56" s="6">
        <v>685</v>
      </c>
      <c r="CF56" s="6">
        <v>0</v>
      </c>
      <c r="CG56" s="6">
        <v>0</v>
      </c>
      <c r="CH56" s="6">
        <v>378</v>
      </c>
      <c r="CI56" s="3">
        <v>521</v>
      </c>
      <c r="CJ56" s="3" t="s">
        <v>734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6">
        <v>13</v>
      </c>
      <c r="CS56" s="37">
        <f>CT56/1598</f>
        <v>3.4737171464330414</v>
      </c>
      <c r="CT56" s="3">
        <v>5551</v>
      </c>
      <c r="CU56" s="3">
        <v>0</v>
      </c>
      <c r="CV56" s="6">
        <v>84</v>
      </c>
      <c r="CW56" s="3">
        <v>2</v>
      </c>
      <c r="CX56" s="3">
        <v>1</v>
      </c>
      <c r="CY56" s="3">
        <v>1</v>
      </c>
      <c r="CZ56" s="40" t="s">
        <v>712</v>
      </c>
      <c r="DA56" s="40" t="s">
        <v>712</v>
      </c>
      <c r="DB56" s="40" t="s">
        <v>712</v>
      </c>
      <c r="DC56" s="40" t="s">
        <v>712</v>
      </c>
      <c r="DD56" s="40" t="s">
        <v>712</v>
      </c>
      <c r="DE56" s="40" t="s">
        <v>712</v>
      </c>
      <c r="DF56" s="40" t="s">
        <v>712</v>
      </c>
      <c r="DG56" s="40" t="s">
        <v>712</v>
      </c>
      <c r="DH56" s="40" t="s">
        <v>712</v>
      </c>
      <c r="DI56" s="96">
        <v>6</v>
      </c>
      <c r="DJ56" s="96">
        <v>5</v>
      </c>
      <c r="DK56" s="39">
        <f>SUM(DM56:DQ56)</f>
        <v>40</v>
      </c>
      <c r="DL56" s="39">
        <v>4</v>
      </c>
      <c r="DM56" s="39">
        <v>24</v>
      </c>
      <c r="DN56" s="39">
        <v>9</v>
      </c>
      <c r="DO56" s="39">
        <v>4</v>
      </c>
      <c r="DP56" s="39">
        <v>3</v>
      </c>
      <c r="DQ56" s="39">
        <v>0</v>
      </c>
      <c r="DR56" s="39">
        <v>1268</v>
      </c>
      <c r="DS56" s="39">
        <v>12</v>
      </c>
      <c r="DT56" s="39">
        <v>5</v>
      </c>
      <c r="DU56" s="6">
        <v>0</v>
      </c>
      <c r="DV56" s="6">
        <v>0</v>
      </c>
      <c r="DW56" s="6" t="s">
        <v>734</v>
      </c>
      <c r="DX56" s="3" t="s">
        <v>712</v>
      </c>
      <c r="DY56" s="105"/>
      <c r="DZ56" s="35" t="s">
        <v>734</v>
      </c>
      <c r="EA56" s="35">
        <v>0</v>
      </c>
      <c r="EB56" s="35">
        <v>0</v>
      </c>
      <c r="EC56" s="35">
        <v>2830</v>
      </c>
      <c r="ED56" s="35">
        <v>500</v>
      </c>
      <c r="EE56" s="35">
        <v>65</v>
      </c>
      <c r="EF56" s="35">
        <v>48</v>
      </c>
      <c r="EG56" s="35">
        <v>144</v>
      </c>
      <c r="EH56" s="35">
        <v>330</v>
      </c>
      <c r="EI56" s="35">
        <v>685</v>
      </c>
      <c r="EJ56" s="35">
        <v>0</v>
      </c>
      <c r="EK56" s="35">
        <v>378</v>
      </c>
      <c r="EL56" s="81">
        <f>SUM(EA56:EK56)</f>
        <v>4980</v>
      </c>
      <c r="EM56" s="35">
        <v>0</v>
      </c>
      <c r="EN56" s="35">
        <v>1</v>
      </c>
      <c r="EO56" s="35">
        <v>0</v>
      </c>
      <c r="EP56" s="35">
        <v>0</v>
      </c>
      <c r="EQ56" s="35">
        <v>2</v>
      </c>
      <c r="ER56" s="35">
        <v>7</v>
      </c>
      <c r="ES56" s="35">
        <v>0</v>
      </c>
      <c r="ET56" s="2">
        <f>SUM(EM56:ES56)</f>
        <v>10</v>
      </c>
      <c r="EU56" s="3">
        <v>0</v>
      </c>
      <c r="EV56" s="3">
        <v>1</v>
      </c>
      <c r="EW56" s="3">
        <v>0</v>
      </c>
      <c r="EX56" s="3">
        <v>0</v>
      </c>
      <c r="EY56" s="3">
        <v>0</v>
      </c>
      <c r="EZ56" s="3">
        <v>2</v>
      </c>
      <c r="FA56" s="3">
        <v>0</v>
      </c>
      <c r="FB56" s="2">
        <f>SUM(EU56:FA56)</f>
        <v>3</v>
      </c>
      <c r="FC56" s="2">
        <f>ET56+FB56</f>
        <v>13</v>
      </c>
      <c r="FD56" s="9">
        <v>2</v>
      </c>
      <c r="FE56" s="9">
        <v>1</v>
      </c>
      <c r="FF56" s="9">
        <v>4</v>
      </c>
      <c r="FG56" s="9">
        <v>6</v>
      </c>
      <c r="FH56" s="10">
        <f>SUM(FD56:FG56)</f>
        <v>13</v>
      </c>
      <c r="FI56" s="9">
        <v>0</v>
      </c>
      <c r="FJ56" s="9">
        <v>2</v>
      </c>
      <c r="FK56" s="9">
        <v>19</v>
      </c>
      <c r="FL56" s="9">
        <v>4</v>
      </c>
      <c r="FM56" s="9">
        <v>1</v>
      </c>
      <c r="FN56" s="9">
        <v>0</v>
      </c>
      <c r="FO56" s="9">
        <v>2</v>
      </c>
      <c r="FP56" s="10">
        <f>SUM(FI56:FO56)</f>
        <v>28</v>
      </c>
      <c r="FQ56" s="9">
        <v>0</v>
      </c>
      <c r="FR56" s="9">
        <v>0</v>
      </c>
      <c r="FS56" s="9">
        <v>4</v>
      </c>
      <c r="FT56" s="9">
        <v>5</v>
      </c>
      <c r="FU56" s="9">
        <v>0</v>
      </c>
      <c r="FV56" s="10">
        <f>SUM(FQ56:FU56)</f>
        <v>9</v>
      </c>
      <c r="FW56" s="41">
        <v>3</v>
      </c>
      <c r="FX56" s="41">
        <v>0</v>
      </c>
      <c r="FY56" s="11">
        <f>SUM(FW56:FX56)</f>
        <v>3</v>
      </c>
      <c r="FZ56" s="11">
        <v>0</v>
      </c>
      <c r="GA56" s="10">
        <f>SUM(FZ56,FY56,FV56,FP56)</f>
        <v>40</v>
      </c>
      <c r="GB56" s="41">
        <v>0</v>
      </c>
      <c r="GC56" s="41">
        <v>1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1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1</v>
      </c>
      <c r="GQ56" s="41">
        <v>1</v>
      </c>
      <c r="GR56" s="41">
        <v>1</v>
      </c>
      <c r="GS56" s="10">
        <f>SUM(GB56:GR56)</f>
        <v>7</v>
      </c>
      <c r="GT56" s="41">
        <v>1</v>
      </c>
      <c r="GU56" s="41">
        <v>0</v>
      </c>
      <c r="GV56" s="41">
        <v>1</v>
      </c>
      <c r="GW56" s="41">
        <v>1</v>
      </c>
      <c r="GX56" s="41">
        <v>1</v>
      </c>
      <c r="GY56" s="41">
        <v>1</v>
      </c>
      <c r="GZ56" s="41">
        <v>0</v>
      </c>
      <c r="HA56" s="41">
        <v>0</v>
      </c>
      <c r="HB56" s="41">
        <v>0</v>
      </c>
      <c r="HC56" s="41">
        <v>0</v>
      </c>
      <c r="HD56" s="41">
        <v>0</v>
      </c>
      <c r="HE56" s="41">
        <v>0</v>
      </c>
      <c r="HF56" s="41">
        <v>1</v>
      </c>
      <c r="HG56" s="41">
        <v>1</v>
      </c>
      <c r="HH56" s="41">
        <v>0</v>
      </c>
      <c r="HI56" s="41">
        <v>0</v>
      </c>
      <c r="HJ56" s="41">
        <v>0</v>
      </c>
      <c r="HK56" s="10">
        <f>SUM(GT56:HJ56)</f>
        <v>7</v>
      </c>
      <c r="HL56" s="100" t="s">
        <v>852</v>
      </c>
      <c r="HM56" s="90" t="s">
        <v>853</v>
      </c>
      <c r="HN56" s="90" t="s">
        <v>712</v>
      </c>
      <c r="HO56" s="90" t="s">
        <v>712</v>
      </c>
      <c r="HP56" s="90" t="s">
        <v>712</v>
      </c>
      <c r="HQ56" s="10" t="s">
        <v>854</v>
      </c>
      <c r="HR56" s="10" t="s">
        <v>712</v>
      </c>
      <c r="HS56" s="90" t="s">
        <v>712</v>
      </c>
      <c r="HT56" s="90" t="s">
        <v>712</v>
      </c>
      <c r="HU56" s="43"/>
      <c r="HV56" s="3">
        <v>0</v>
      </c>
      <c r="HW56" s="3">
        <v>0</v>
      </c>
      <c r="HX56" s="3">
        <v>0</v>
      </c>
      <c r="HY56" s="44">
        <v>0</v>
      </c>
      <c r="HZ56" s="3">
        <v>0</v>
      </c>
      <c r="IA56" s="3">
        <v>1</v>
      </c>
      <c r="IB56" s="3">
        <v>2</v>
      </c>
      <c r="IC56" s="3">
        <v>0</v>
      </c>
      <c r="ID56" s="3">
        <v>0</v>
      </c>
      <c r="IE56" s="3">
        <v>0</v>
      </c>
      <c r="IF56" s="3">
        <v>0</v>
      </c>
      <c r="IG56" s="3">
        <v>0</v>
      </c>
      <c r="IH56" s="3">
        <v>0</v>
      </c>
      <c r="II56" s="3">
        <v>0</v>
      </c>
      <c r="IJ56" s="3">
        <v>0</v>
      </c>
      <c r="IK56" s="3">
        <v>0</v>
      </c>
      <c r="IL56" s="3">
        <v>0</v>
      </c>
      <c r="IM56" s="65">
        <v>25</v>
      </c>
      <c r="IN56" s="65">
        <v>0</v>
      </c>
      <c r="IO56" s="65">
        <v>0</v>
      </c>
      <c r="IP56" s="65">
        <v>0</v>
      </c>
      <c r="IQ56" s="65">
        <v>0</v>
      </c>
      <c r="IR56" s="65">
        <v>0</v>
      </c>
    </row>
    <row r="57" spans="1:252" ht="39.6" x14ac:dyDescent="0.25">
      <c r="A57" s="1" t="s">
        <v>199</v>
      </c>
      <c r="B57" s="32" t="s">
        <v>413</v>
      </c>
      <c r="C57" s="33" t="s">
        <v>418</v>
      </c>
      <c r="D57" s="33" t="s">
        <v>419</v>
      </c>
      <c r="E57" s="33" t="s">
        <v>420</v>
      </c>
      <c r="F57" s="1" t="s">
        <v>421</v>
      </c>
      <c r="G57" s="1" t="s">
        <v>417</v>
      </c>
      <c r="H57" s="1" t="s">
        <v>204</v>
      </c>
      <c r="I57" s="45">
        <v>11000</v>
      </c>
      <c r="J57" s="1">
        <v>1</v>
      </c>
      <c r="K57" s="3">
        <v>0</v>
      </c>
      <c r="L57" s="3">
        <v>0</v>
      </c>
      <c r="M57" s="3">
        <v>0</v>
      </c>
      <c r="N57" s="4">
        <v>40</v>
      </c>
      <c r="O57" s="4">
        <v>40</v>
      </c>
      <c r="P57" s="4">
        <v>149</v>
      </c>
      <c r="Q57" s="4">
        <v>0</v>
      </c>
      <c r="R57" s="4" t="s">
        <v>712</v>
      </c>
      <c r="S57" s="41">
        <v>4</v>
      </c>
      <c r="T57" s="41">
        <v>0</v>
      </c>
      <c r="U57" s="36">
        <v>116</v>
      </c>
      <c r="V57" s="35">
        <v>21</v>
      </c>
      <c r="W57" s="35">
        <v>822</v>
      </c>
      <c r="Y57" s="2">
        <f>SUM(AC57,AE57)</f>
        <v>2070</v>
      </c>
      <c r="Z57" s="2">
        <f>SUM(AA57,BI57)</f>
        <v>2384</v>
      </c>
      <c r="AA57" s="2">
        <f>SUM(AG57,AQ57)</f>
        <v>2384</v>
      </c>
      <c r="AB57" s="37">
        <f>AA57/Y57</f>
        <v>1.1516908212560386</v>
      </c>
      <c r="AC57" s="5">
        <f>SUM(AF57,AP57)</f>
        <v>2070</v>
      </c>
      <c r="AD57" s="5">
        <f>SUM(AG57,AQ57,BI57)</f>
        <v>2384</v>
      </c>
      <c r="AE57" s="6">
        <v>0</v>
      </c>
      <c r="AF57" s="2">
        <f>SUM(AH57,AJ57,AL57,AN57)</f>
        <v>1687</v>
      </c>
      <c r="AG57" s="2">
        <f>SUM(AI57,AK57,AM57,AO57)</f>
        <v>1939</v>
      </c>
      <c r="AH57" s="3">
        <v>222</v>
      </c>
      <c r="AI57" s="3">
        <v>306</v>
      </c>
      <c r="AJ57" s="3">
        <v>439</v>
      </c>
      <c r="AK57" s="6">
        <v>488</v>
      </c>
      <c r="AL57" s="6">
        <v>985</v>
      </c>
      <c r="AM57" s="3">
        <v>1002</v>
      </c>
      <c r="AN57" s="3">
        <v>41</v>
      </c>
      <c r="AO57" s="3">
        <v>143</v>
      </c>
      <c r="AP57" s="2">
        <f>SUM(AT57,AV57,AX57,AZ57)</f>
        <v>383</v>
      </c>
      <c r="AQ57" s="2">
        <f>SUM(AU57,AW57,AY57,BA57)</f>
        <v>445</v>
      </c>
      <c r="AR57" s="5">
        <f>SUM(AT57,AV57,AX57)</f>
        <v>261</v>
      </c>
      <c r="AS57" s="1">
        <f>SUM(AU57,AW57,AY57)</f>
        <v>278</v>
      </c>
      <c r="AT57" s="3">
        <v>216</v>
      </c>
      <c r="AU57" s="3">
        <v>147</v>
      </c>
      <c r="AV57" s="3">
        <v>44</v>
      </c>
      <c r="AW57" s="3">
        <v>131</v>
      </c>
      <c r="AX57" s="3">
        <v>1</v>
      </c>
      <c r="AY57" s="3">
        <v>0</v>
      </c>
      <c r="AZ57" s="83">
        <f>SUM(BB57,BD57)</f>
        <v>122</v>
      </c>
      <c r="BA57" s="83">
        <f>SUM(BC57,BE57)</f>
        <v>167</v>
      </c>
      <c r="BB57" s="3">
        <v>115</v>
      </c>
      <c r="BC57" s="3">
        <v>167</v>
      </c>
      <c r="BD57" s="3">
        <v>7</v>
      </c>
      <c r="BE57" s="3">
        <v>0</v>
      </c>
      <c r="BF57" s="6">
        <v>0</v>
      </c>
      <c r="BG57" s="7">
        <v>0</v>
      </c>
      <c r="BH57" s="6">
        <v>0</v>
      </c>
      <c r="BI57" s="38">
        <v>0</v>
      </c>
      <c r="BJ57" s="38">
        <v>267</v>
      </c>
      <c r="BK57" s="35">
        <v>285</v>
      </c>
      <c r="BL57" s="3">
        <v>0</v>
      </c>
      <c r="BM57" s="3">
        <v>0</v>
      </c>
      <c r="BO57" s="35">
        <v>12</v>
      </c>
      <c r="BP57" s="69">
        <v>0</v>
      </c>
      <c r="BQ57" s="69" t="s">
        <v>712</v>
      </c>
      <c r="BR57" s="3">
        <v>0</v>
      </c>
      <c r="BS57" s="3">
        <v>0</v>
      </c>
      <c r="BT57" s="2">
        <f>SUM(BU57,BW57,BX57)</f>
        <v>2058</v>
      </c>
      <c r="BU57" s="35">
        <v>2021</v>
      </c>
      <c r="BV57" s="35">
        <v>0</v>
      </c>
      <c r="BW57" s="35">
        <v>0</v>
      </c>
      <c r="BX57" s="35">
        <v>37</v>
      </c>
      <c r="BY57" s="39">
        <v>142</v>
      </c>
      <c r="BZ57" s="89">
        <f>BT57+BY57</f>
        <v>2200</v>
      </c>
      <c r="CA57" s="82">
        <v>2834</v>
      </c>
      <c r="CB57" s="82">
        <f>SUM(CC57,CD57,CE57,CF57,CG57,CH57)</f>
        <v>478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478</v>
      </c>
      <c r="CI57" s="3">
        <v>12</v>
      </c>
      <c r="CJ57" s="3" t="s">
        <v>734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6">
        <v>19</v>
      </c>
      <c r="CS57" s="37">
        <f>CT57/1598</f>
        <v>9.3241551939924908E-2</v>
      </c>
      <c r="CT57" s="3">
        <v>149</v>
      </c>
      <c r="CU57" s="3">
        <v>0</v>
      </c>
      <c r="CV57" s="6">
        <v>19</v>
      </c>
      <c r="CW57" s="3">
        <v>0</v>
      </c>
      <c r="CX57" s="3">
        <v>0</v>
      </c>
      <c r="CY57" s="3">
        <v>0</v>
      </c>
      <c r="CZ57" s="40" t="s">
        <v>712</v>
      </c>
      <c r="DA57" s="40" t="s">
        <v>712</v>
      </c>
      <c r="DB57" s="40" t="s">
        <v>712</v>
      </c>
      <c r="DC57" s="40" t="s">
        <v>712</v>
      </c>
      <c r="DD57" s="40" t="s">
        <v>712</v>
      </c>
      <c r="DE57" s="40" t="s">
        <v>734</v>
      </c>
      <c r="DF57" s="40" t="s">
        <v>712</v>
      </c>
      <c r="DG57" s="40" t="s">
        <v>734</v>
      </c>
      <c r="DH57" s="40" t="s">
        <v>734</v>
      </c>
      <c r="DI57" s="96">
        <v>3</v>
      </c>
      <c r="DJ57" s="96">
        <v>0</v>
      </c>
      <c r="DK57" s="39">
        <f>SUM(DM57:DQ57)</f>
        <v>19</v>
      </c>
      <c r="DL57" s="39">
        <v>0</v>
      </c>
      <c r="DM57" s="39">
        <v>1</v>
      </c>
      <c r="DN57" s="39">
        <v>0</v>
      </c>
      <c r="DO57" s="39">
        <v>18</v>
      </c>
      <c r="DP57" s="39">
        <v>0</v>
      </c>
      <c r="DQ57" s="39">
        <v>0</v>
      </c>
      <c r="DR57" s="39">
        <v>167</v>
      </c>
      <c r="DS57" s="39">
        <v>0</v>
      </c>
      <c r="DT57" s="39">
        <v>0</v>
      </c>
      <c r="DU57" s="6">
        <v>0</v>
      </c>
      <c r="DV57" s="6">
        <v>0</v>
      </c>
      <c r="DW57" s="6" t="s">
        <v>734</v>
      </c>
      <c r="DX57" s="3" t="s">
        <v>712</v>
      </c>
      <c r="DY57" s="105"/>
      <c r="DZ57" s="35" t="s">
        <v>734</v>
      </c>
      <c r="EA57" s="35">
        <v>1000</v>
      </c>
      <c r="EB57" s="35">
        <v>0</v>
      </c>
      <c r="EC57" s="35">
        <v>1610</v>
      </c>
      <c r="ED57" s="35">
        <v>0</v>
      </c>
      <c r="EE57" s="35">
        <v>224</v>
      </c>
      <c r="EF57" s="35">
        <v>0</v>
      </c>
      <c r="EG57" s="35">
        <v>12</v>
      </c>
      <c r="EH57" s="35">
        <v>0</v>
      </c>
      <c r="EI57" s="35">
        <v>0</v>
      </c>
      <c r="EJ57" s="35">
        <v>255</v>
      </c>
      <c r="EK57" s="35">
        <v>223</v>
      </c>
      <c r="EL57" s="81">
        <f>SUM(EA57:EK57)</f>
        <v>3324</v>
      </c>
      <c r="EM57" s="35">
        <v>0</v>
      </c>
      <c r="EN57" s="35">
        <v>1</v>
      </c>
      <c r="EO57" s="35">
        <v>0</v>
      </c>
      <c r="EP57" s="35">
        <v>2</v>
      </c>
      <c r="EQ57" s="35">
        <v>2</v>
      </c>
      <c r="ER57" s="35">
        <v>9</v>
      </c>
      <c r="ES57" s="35">
        <v>3</v>
      </c>
      <c r="ET57" s="2">
        <f>SUM(EM57:ES57)</f>
        <v>17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1</v>
      </c>
      <c r="FA57" s="3">
        <v>1</v>
      </c>
      <c r="FB57" s="2">
        <f>SUM(EU57:FA57)</f>
        <v>2</v>
      </c>
      <c r="FC57" s="2">
        <f>ET57+FB57</f>
        <v>19</v>
      </c>
      <c r="FD57" s="9">
        <v>2</v>
      </c>
      <c r="FE57" s="9">
        <v>7</v>
      </c>
      <c r="FF57" s="9">
        <v>9</v>
      </c>
      <c r="FG57" s="9">
        <v>1</v>
      </c>
      <c r="FH57" s="10">
        <f>SUM(FD57:FG57)</f>
        <v>19</v>
      </c>
      <c r="FI57" s="9">
        <v>0</v>
      </c>
      <c r="FJ57" s="9">
        <v>0</v>
      </c>
      <c r="FK57" s="9">
        <v>0</v>
      </c>
      <c r="FL57" s="9">
        <v>0</v>
      </c>
      <c r="FM57" s="9">
        <v>1</v>
      </c>
      <c r="FN57" s="9">
        <v>0</v>
      </c>
      <c r="FO57" s="9">
        <v>0</v>
      </c>
      <c r="FP57" s="10">
        <f>SUM(FI57:FO57)</f>
        <v>1</v>
      </c>
      <c r="FQ57" s="9">
        <v>0</v>
      </c>
      <c r="FR57" s="9">
        <v>0</v>
      </c>
      <c r="FS57" s="9">
        <v>18</v>
      </c>
      <c r="FT57" s="9">
        <v>0</v>
      </c>
      <c r="FU57" s="9">
        <v>0</v>
      </c>
      <c r="FV57" s="10">
        <f>SUM(FQ57:FU57)</f>
        <v>18</v>
      </c>
      <c r="FW57" s="41">
        <v>0</v>
      </c>
      <c r="FX57" s="41">
        <v>0</v>
      </c>
      <c r="FY57" s="11">
        <f>SUM(FW57:FX57)</f>
        <v>0</v>
      </c>
      <c r="FZ57" s="11">
        <v>0</v>
      </c>
      <c r="GA57" s="10">
        <f>SUM(FZ57,FY57,FV57,FP57)</f>
        <v>19</v>
      </c>
      <c r="GB57" s="41">
        <v>1</v>
      </c>
      <c r="GC57" s="41">
        <v>0</v>
      </c>
      <c r="GD57" s="41">
        <v>1</v>
      </c>
      <c r="GE57" s="41">
        <v>1</v>
      </c>
      <c r="GF57" s="41">
        <v>1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1</v>
      </c>
      <c r="GN57" s="41">
        <v>1</v>
      </c>
      <c r="GO57" s="41">
        <v>1</v>
      </c>
      <c r="GP57" s="41">
        <v>1</v>
      </c>
      <c r="GQ57" s="41">
        <v>1</v>
      </c>
      <c r="GR57" s="41">
        <v>0</v>
      </c>
      <c r="GS57" s="10">
        <f>SUM(GB57:GR57)</f>
        <v>9</v>
      </c>
      <c r="GT57" s="41">
        <v>1</v>
      </c>
      <c r="GU57" s="41">
        <v>0</v>
      </c>
      <c r="GV57" s="41">
        <v>1</v>
      </c>
      <c r="GW57" s="41">
        <v>0</v>
      </c>
      <c r="GX57" s="41">
        <v>1</v>
      </c>
      <c r="GY57" s="41">
        <v>0</v>
      </c>
      <c r="GZ57" s="41">
        <v>0</v>
      </c>
      <c r="HA57" s="41">
        <v>0</v>
      </c>
      <c r="HB57" s="41">
        <v>0</v>
      </c>
      <c r="HC57" s="41">
        <v>0</v>
      </c>
      <c r="HD57" s="41">
        <v>0</v>
      </c>
      <c r="HE57" s="41">
        <v>1</v>
      </c>
      <c r="HF57" s="41">
        <v>1</v>
      </c>
      <c r="HG57" s="41">
        <v>1</v>
      </c>
      <c r="HH57" s="41">
        <v>0</v>
      </c>
      <c r="HI57" s="41">
        <v>1</v>
      </c>
      <c r="HJ57" s="41">
        <v>0</v>
      </c>
      <c r="HK57" s="10">
        <f>SUM(GT57:HJ57)</f>
        <v>7</v>
      </c>
      <c r="HL57" s="100" t="s">
        <v>842</v>
      </c>
      <c r="HM57" s="90" t="s">
        <v>843</v>
      </c>
      <c r="HN57" s="90" t="s">
        <v>712</v>
      </c>
      <c r="HO57" s="90" t="s">
        <v>734</v>
      </c>
      <c r="HP57" s="90" t="s">
        <v>712</v>
      </c>
      <c r="HQ57" s="10" t="s">
        <v>736</v>
      </c>
      <c r="HR57" s="10" t="s">
        <v>712</v>
      </c>
      <c r="HS57" s="90" t="s">
        <v>712</v>
      </c>
      <c r="HT57" s="90" t="s">
        <v>712</v>
      </c>
      <c r="HU57" s="43">
        <v>4</v>
      </c>
      <c r="HV57" s="3">
        <v>0</v>
      </c>
      <c r="HW57" s="3">
        <v>0</v>
      </c>
      <c r="HX57" s="3">
        <v>0</v>
      </c>
      <c r="HY57" s="44">
        <v>0</v>
      </c>
      <c r="HZ57" s="3">
        <v>0</v>
      </c>
      <c r="IA57" s="3">
        <v>1</v>
      </c>
      <c r="IB57" s="3">
        <v>0</v>
      </c>
      <c r="IC57" s="3">
        <v>0</v>
      </c>
      <c r="ID57" s="3">
        <v>0</v>
      </c>
      <c r="IE57" s="3">
        <v>0</v>
      </c>
      <c r="IF57" s="3">
        <v>0</v>
      </c>
      <c r="IG57" s="3">
        <v>0</v>
      </c>
      <c r="IH57" s="3">
        <v>0</v>
      </c>
      <c r="II57" s="3">
        <v>0</v>
      </c>
      <c r="IJ57" s="3">
        <v>0</v>
      </c>
      <c r="IK57" s="3">
        <v>0</v>
      </c>
      <c r="IL57" s="3">
        <v>0</v>
      </c>
      <c r="IM57" s="65">
        <v>8</v>
      </c>
      <c r="IN57" s="65">
        <v>0</v>
      </c>
      <c r="IO57" s="65">
        <v>0</v>
      </c>
      <c r="IP57" s="65">
        <v>0</v>
      </c>
      <c r="IQ57" s="65">
        <v>0</v>
      </c>
      <c r="IR57" s="65">
        <v>0</v>
      </c>
    </row>
    <row r="58" spans="1:252" ht="26.4" x14ac:dyDescent="0.25">
      <c r="A58" s="1" t="s">
        <v>199</v>
      </c>
      <c r="B58" s="32" t="s">
        <v>413</v>
      </c>
      <c r="C58" s="33" t="s">
        <v>422</v>
      </c>
      <c r="D58" s="33" t="s">
        <v>366</v>
      </c>
      <c r="E58" s="33" t="s">
        <v>423</v>
      </c>
      <c r="F58" s="1" t="s">
        <v>424</v>
      </c>
      <c r="G58" s="1" t="s">
        <v>417</v>
      </c>
      <c r="H58" s="1" t="s">
        <v>204</v>
      </c>
      <c r="I58" s="45">
        <v>39936</v>
      </c>
      <c r="J58" s="1">
        <v>1</v>
      </c>
      <c r="K58" s="3">
        <v>0</v>
      </c>
      <c r="L58" s="3">
        <v>0</v>
      </c>
      <c r="M58" s="3">
        <v>0</v>
      </c>
      <c r="N58" s="4">
        <v>76</v>
      </c>
      <c r="O58" s="4">
        <v>76</v>
      </c>
      <c r="P58" s="4">
        <v>208</v>
      </c>
      <c r="Q58" s="4">
        <v>0</v>
      </c>
      <c r="R58" s="4" t="s">
        <v>712</v>
      </c>
      <c r="S58" s="41">
        <v>4.5</v>
      </c>
      <c r="T58" s="41">
        <v>0</v>
      </c>
      <c r="U58" s="36">
        <v>134</v>
      </c>
      <c r="V58" s="35">
        <v>25</v>
      </c>
      <c r="W58" s="35">
        <v>7820</v>
      </c>
      <c r="Y58" s="2">
        <f>SUM(AC58,AE58)</f>
        <v>3664</v>
      </c>
      <c r="Z58" s="2">
        <f>SUM(AA58,BI58)</f>
        <v>6771</v>
      </c>
      <c r="AA58" s="2">
        <f>SUM(AG58,AQ58)</f>
        <v>6771</v>
      </c>
      <c r="AB58" s="37">
        <f>AA58/Y58</f>
        <v>1.8479803493449782</v>
      </c>
      <c r="AC58" s="5">
        <f>SUM(AF58,AP58)</f>
        <v>3663</v>
      </c>
      <c r="AD58" s="5">
        <f>SUM(AG58,AQ58,BI58)</f>
        <v>6771</v>
      </c>
      <c r="AE58" s="6">
        <v>1</v>
      </c>
      <c r="AF58" s="2">
        <f>SUM(AH58,AJ58,AL58,AN58)</f>
        <v>3213</v>
      </c>
      <c r="AG58" s="2">
        <f>SUM(AI58,AK58,AM58,AO58)</f>
        <v>5689</v>
      </c>
      <c r="AH58" s="3">
        <v>243</v>
      </c>
      <c r="AI58" s="3">
        <v>336</v>
      </c>
      <c r="AJ58" s="3">
        <v>1459</v>
      </c>
      <c r="AK58" s="6">
        <v>2440</v>
      </c>
      <c r="AL58" s="6">
        <v>1501</v>
      </c>
      <c r="AM58" s="6">
        <v>2909</v>
      </c>
      <c r="AN58" s="3">
        <v>10</v>
      </c>
      <c r="AO58" s="3">
        <v>4</v>
      </c>
      <c r="AP58" s="2">
        <f>SUM(AT58,AV58,AX58,AZ58)</f>
        <v>450</v>
      </c>
      <c r="AQ58" s="2">
        <f>SUM(AU58,AW58,AY58,BA58)</f>
        <v>1082</v>
      </c>
      <c r="AR58" s="5">
        <f>SUM(AT58,AV58,AX58)</f>
        <v>450</v>
      </c>
      <c r="AS58" s="1">
        <f>SUM(AU58,AW58,AY58)</f>
        <v>1082</v>
      </c>
      <c r="AT58" s="6">
        <v>450</v>
      </c>
      <c r="AU58" s="3">
        <v>1082</v>
      </c>
      <c r="AV58" s="3">
        <v>0</v>
      </c>
      <c r="AW58" s="3">
        <v>0</v>
      </c>
      <c r="AX58" s="3">
        <v>0</v>
      </c>
      <c r="AY58" s="3">
        <v>0</v>
      </c>
      <c r="AZ58" s="83">
        <v>0</v>
      </c>
      <c r="BA58" s="83">
        <f>SUM(BC58,BE58)</f>
        <v>0</v>
      </c>
      <c r="BB58" s="3">
        <v>0</v>
      </c>
      <c r="BC58" s="3">
        <v>0</v>
      </c>
      <c r="BD58" s="3">
        <v>0</v>
      </c>
      <c r="BE58" s="3">
        <v>0</v>
      </c>
      <c r="BF58" s="6">
        <v>0</v>
      </c>
      <c r="BG58" s="7">
        <v>0</v>
      </c>
      <c r="BH58" s="6">
        <v>0</v>
      </c>
      <c r="BI58" s="38">
        <v>0</v>
      </c>
      <c r="BJ58" s="38">
        <v>255</v>
      </c>
      <c r="BK58" s="35">
        <v>264</v>
      </c>
      <c r="BL58" s="3">
        <v>0</v>
      </c>
      <c r="BM58" s="3">
        <v>0</v>
      </c>
      <c r="BO58" s="78">
        <v>1</v>
      </c>
      <c r="BP58" s="69">
        <v>0</v>
      </c>
      <c r="BQ58" s="69" t="s">
        <v>712</v>
      </c>
      <c r="BR58" s="3">
        <v>454</v>
      </c>
      <c r="BS58" s="3">
        <v>49</v>
      </c>
      <c r="BT58" s="2">
        <f>SUM(BU58,BW58,BX58)</f>
        <v>3066</v>
      </c>
      <c r="BU58" s="35">
        <v>2572</v>
      </c>
      <c r="BV58" s="35">
        <v>0</v>
      </c>
      <c r="BW58" s="35">
        <v>25</v>
      </c>
      <c r="BX58" s="35">
        <v>469</v>
      </c>
      <c r="BY58" s="39">
        <v>2889</v>
      </c>
      <c r="BZ58" s="89">
        <f>BT58+BY58</f>
        <v>5955</v>
      </c>
      <c r="CA58" s="82">
        <v>2360</v>
      </c>
      <c r="CB58" s="82">
        <f>SUM(CC58,CD58,CE58,CF58,CG58,CH58)</f>
        <v>503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503</v>
      </c>
      <c r="CI58" s="3">
        <v>2191</v>
      </c>
      <c r="CJ58" s="3" t="s">
        <v>734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6">
        <v>9</v>
      </c>
      <c r="CS58" s="37">
        <f>CT58/1598</f>
        <v>0.93178973717146429</v>
      </c>
      <c r="CT58" s="3">
        <v>1489</v>
      </c>
      <c r="CU58" s="3">
        <v>0</v>
      </c>
      <c r="CV58" s="6">
        <v>73</v>
      </c>
      <c r="CW58" s="6">
        <v>4</v>
      </c>
      <c r="CX58" s="75">
        <v>1</v>
      </c>
      <c r="CY58" s="75">
        <v>1</v>
      </c>
      <c r="CZ58" s="40" t="s">
        <v>712</v>
      </c>
      <c r="DA58" s="40" t="s">
        <v>712</v>
      </c>
      <c r="DB58" s="40" t="s">
        <v>712</v>
      </c>
      <c r="DC58" s="40" t="s">
        <v>734</v>
      </c>
      <c r="DD58" s="40" t="s">
        <v>712</v>
      </c>
      <c r="DE58" s="40" t="s">
        <v>734</v>
      </c>
      <c r="DF58" s="40" t="s">
        <v>734</v>
      </c>
      <c r="DG58" s="40" t="s">
        <v>712</v>
      </c>
      <c r="DH58" s="40" t="s">
        <v>734</v>
      </c>
      <c r="DI58" s="96">
        <v>5</v>
      </c>
      <c r="DJ58" s="96">
        <v>1</v>
      </c>
      <c r="DK58" s="39">
        <f>SUM(DM58:DQ58)</f>
        <v>38</v>
      </c>
      <c r="DL58" s="39">
        <v>0</v>
      </c>
      <c r="DM58" s="39">
        <v>9</v>
      </c>
      <c r="DN58" s="39">
        <v>3</v>
      </c>
      <c r="DO58" s="39">
        <v>5</v>
      </c>
      <c r="DP58" s="39">
        <v>21</v>
      </c>
      <c r="DQ58" s="39">
        <v>0</v>
      </c>
      <c r="DR58" s="39">
        <v>664</v>
      </c>
      <c r="DS58" s="39">
        <v>0</v>
      </c>
      <c r="DT58" s="39">
        <v>0</v>
      </c>
      <c r="DU58" s="6">
        <v>0</v>
      </c>
      <c r="DV58" s="6">
        <v>0</v>
      </c>
      <c r="DW58" s="6" t="s">
        <v>734</v>
      </c>
      <c r="DX58" s="3" t="s">
        <v>734</v>
      </c>
      <c r="DY58" s="105"/>
      <c r="DZ58" s="39" t="s">
        <v>734</v>
      </c>
      <c r="EA58" s="39">
        <v>0</v>
      </c>
      <c r="EB58" s="39">
        <v>580</v>
      </c>
      <c r="EC58" s="39">
        <v>1780</v>
      </c>
      <c r="ED58" s="39">
        <v>0</v>
      </c>
      <c r="EE58" s="39">
        <v>0</v>
      </c>
      <c r="EF58" s="39">
        <v>130</v>
      </c>
      <c r="EG58" s="39">
        <v>0</v>
      </c>
      <c r="EH58" s="39">
        <v>2061</v>
      </c>
      <c r="EI58" s="39">
        <v>0</v>
      </c>
      <c r="EJ58" s="39">
        <v>0</v>
      </c>
      <c r="EK58" s="39">
        <v>503</v>
      </c>
      <c r="EL58" s="81">
        <f>SUM(EA58:EK58)</f>
        <v>5054</v>
      </c>
      <c r="EM58" s="35">
        <v>0</v>
      </c>
      <c r="EN58" s="35">
        <v>0</v>
      </c>
      <c r="EO58" s="35">
        <v>2</v>
      </c>
      <c r="EP58" s="35">
        <v>1</v>
      </c>
      <c r="EQ58" s="35">
        <v>0</v>
      </c>
      <c r="ER58" s="35">
        <v>4</v>
      </c>
      <c r="ES58" s="35">
        <v>0</v>
      </c>
      <c r="ET58" s="2">
        <f>SUM(EM58:ES58)</f>
        <v>7</v>
      </c>
      <c r="EU58" s="3">
        <v>0</v>
      </c>
      <c r="EV58" s="3">
        <v>0</v>
      </c>
      <c r="EW58" s="3">
        <v>1</v>
      </c>
      <c r="EX58" s="3">
        <v>0</v>
      </c>
      <c r="EY58" s="3">
        <v>0</v>
      </c>
      <c r="EZ58" s="3">
        <v>1</v>
      </c>
      <c r="FA58" s="3">
        <v>0</v>
      </c>
      <c r="FB58" s="2">
        <f>SUM(EU58:FA58)</f>
        <v>2</v>
      </c>
      <c r="FC58" s="2">
        <f>ET58+FB58</f>
        <v>9</v>
      </c>
      <c r="FD58" s="9">
        <v>1</v>
      </c>
      <c r="FE58" s="9">
        <v>0</v>
      </c>
      <c r="FF58" s="9">
        <v>5</v>
      </c>
      <c r="FG58" s="9">
        <v>3</v>
      </c>
      <c r="FH58" s="10">
        <f>SUM(FD58:FG58)</f>
        <v>9</v>
      </c>
      <c r="FI58" s="9">
        <v>0</v>
      </c>
      <c r="FJ58" s="9">
        <v>0</v>
      </c>
      <c r="FK58" s="9">
        <v>4</v>
      </c>
      <c r="FL58" s="9">
        <v>2</v>
      </c>
      <c r="FM58" s="9">
        <v>2</v>
      </c>
      <c r="FN58" s="9">
        <v>0</v>
      </c>
      <c r="FO58" s="9">
        <v>1</v>
      </c>
      <c r="FP58" s="10">
        <f>SUM(FI58:FO58)</f>
        <v>9</v>
      </c>
      <c r="FQ58" s="9">
        <v>1</v>
      </c>
      <c r="FR58" s="9">
        <v>3</v>
      </c>
      <c r="FS58" s="9">
        <v>1</v>
      </c>
      <c r="FT58" s="9">
        <v>3</v>
      </c>
      <c r="FU58" s="9">
        <v>0</v>
      </c>
      <c r="FV58" s="10">
        <f>SUM(FQ58:FU58)</f>
        <v>8</v>
      </c>
      <c r="FW58" s="41">
        <v>21</v>
      </c>
      <c r="FX58" s="41">
        <v>0</v>
      </c>
      <c r="FY58" s="11">
        <f>SUM(FW58:FX58)</f>
        <v>21</v>
      </c>
      <c r="FZ58" s="11">
        <v>0</v>
      </c>
      <c r="GA58" s="10">
        <f>SUM(FZ58,FY58,FV58,FP58)</f>
        <v>38</v>
      </c>
      <c r="GB58" s="41">
        <v>1</v>
      </c>
      <c r="GC58" s="41">
        <v>1</v>
      </c>
      <c r="GD58" s="41">
        <v>1</v>
      </c>
      <c r="GE58" s="41">
        <v>1</v>
      </c>
      <c r="GF58" s="41">
        <v>1</v>
      </c>
      <c r="GG58" s="41">
        <v>0</v>
      </c>
      <c r="GH58" s="41">
        <v>0</v>
      </c>
      <c r="GI58" s="41">
        <v>1</v>
      </c>
      <c r="GJ58" s="41">
        <v>0</v>
      </c>
      <c r="GK58" s="41">
        <v>0</v>
      </c>
      <c r="GL58" s="41">
        <v>1</v>
      </c>
      <c r="GM58" s="41">
        <v>0</v>
      </c>
      <c r="GN58" s="41">
        <v>1</v>
      </c>
      <c r="GO58" s="41">
        <v>1</v>
      </c>
      <c r="GP58" s="41">
        <v>0</v>
      </c>
      <c r="GQ58" s="41">
        <v>1</v>
      </c>
      <c r="GR58" s="41">
        <v>0</v>
      </c>
      <c r="GS58" s="10">
        <f>SUM(GB58:GR58)</f>
        <v>10</v>
      </c>
      <c r="GT58" s="41">
        <v>1</v>
      </c>
      <c r="GU58" s="41">
        <v>0</v>
      </c>
      <c r="GV58" s="41">
        <v>1</v>
      </c>
      <c r="GW58" s="41">
        <v>1</v>
      </c>
      <c r="GX58" s="41">
        <v>0</v>
      </c>
      <c r="GY58" s="41">
        <v>0</v>
      </c>
      <c r="GZ58" s="41">
        <v>0</v>
      </c>
      <c r="HA58" s="41">
        <v>1</v>
      </c>
      <c r="HB58" s="41">
        <v>0</v>
      </c>
      <c r="HC58" s="41">
        <v>0</v>
      </c>
      <c r="HD58" s="41">
        <v>0</v>
      </c>
      <c r="HE58" s="41">
        <v>0</v>
      </c>
      <c r="HF58" s="41">
        <v>1</v>
      </c>
      <c r="HG58" s="41">
        <v>1</v>
      </c>
      <c r="HH58" s="41">
        <v>0</v>
      </c>
      <c r="HI58" s="41">
        <v>1</v>
      </c>
      <c r="HJ58" s="41">
        <v>0</v>
      </c>
      <c r="HK58" s="10">
        <f>SUM(GT58:HJ58)</f>
        <v>7</v>
      </c>
      <c r="HL58" s="100" t="s">
        <v>960</v>
      </c>
      <c r="HM58" s="90" t="s">
        <v>822</v>
      </c>
      <c r="HN58" s="90" t="s">
        <v>712</v>
      </c>
      <c r="HO58" s="90" t="s">
        <v>734</v>
      </c>
      <c r="HP58" s="90" t="s">
        <v>712</v>
      </c>
      <c r="HQ58" s="10" t="s">
        <v>823</v>
      </c>
      <c r="HR58" s="10" t="s">
        <v>712</v>
      </c>
      <c r="HS58" s="90" t="s">
        <v>712</v>
      </c>
      <c r="HT58" s="90" t="s">
        <v>712</v>
      </c>
      <c r="HU58" s="10">
        <v>7</v>
      </c>
      <c r="HV58" s="9">
        <v>0</v>
      </c>
      <c r="HW58" s="9">
        <v>0</v>
      </c>
      <c r="HX58" s="9">
        <v>0</v>
      </c>
      <c r="HY58" s="44">
        <v>0</v>
      </c>
      <c r="HZ58" s="9">
        <v>0</v>
      </c>
      <c r="IA58" s="9">
        <v>0</v>
      </c>
      <c r="IB58" s="9">
        <v>0</v>
      </c>
      <c r="IC58" s="9">
        <v>0</v>
      </c>
      <c r="ID58" s="9">
        <v>0</v>
      </c>
      <c r="IE58" s="9">
        <v>0</v>
      </c>
      <c r="IF58" s="9">
        <v>0</v>
      </c>
      <c r="IG58" s="9">
        <v>0</v>
      </c>
      <c r="IH58" s="9">
        <v>0</v>
      </c>
      <c r="II58" s="9">
        <v>0</v>
      </c>
      <c r="IJ58" s="9">
        <v>0</v>
      </c>
      <c r="IK58" s="3">
        <v>0</v>
      </c>
      <c r="IL58" s="3">
        <v>0</v>
      </c>
      <c r="IM58" s="65">
        <v>34</v>
      </c>
      <c r="IN58" s="65">
        <v>0</v>
      </c>
      <c r="IO58" s="65">
        <v>0</v>
      </c>
      <c r="IP58" s="65">
        <v>0</v>
      </c>
      <c r="IQ58" s="65">
        <v>0</v>
      </c>
      <c r="IR58" s="65">
        <v>0</v>
      </c>
    </row>
    <row r="59" spans="1:252" ht="26.4" x14ac:dyDescent="0.25">
      <c r="A59" s="1" t="s">
        <v>199</v>
      </c>
      <c r="B59" s="32" t="s">
        <v>413</v>
      </c>
      <c r="C59" s="33" t="s">
        <v>425</v>
      </c>
      <c r="D59" s="33" t="s">
        <v>426</v>
      </c>
      <c r="E59" s="2" t="s">
        <v>427</v>
      </c>
      <c r="F59" s="1" t="s">
        <v>428</v>
      </c>
      <c r="G59" s="1" t="s">
        <v>417</v>
      </c>
      <c r="H59" s="1" t="s">
        <v>204</v>
      </c>
      <c r="I59" s="86" t="s">
        <v>347</v>
      </c>
      <c r="J59" s="1">
        <v>1</v>
      </c>
      <c r="K59" s="3">
        <v>0</v>
      </c>
      <c r="L59" s="3">
        <v>0</v>
      </c>
      <c r="M59" s="3">
        <v>0</v>
      </c>
      <c r="N59" s="4">
        <v>50</v>
      </c>
      <c r="O59" s="4">
        <v>50</v>
      </c>
      <c r="P59" s="4">
        <v>98</v>
      </c>
      <c r="Q59" s="4">
        <v>0</v>
      </c>
      <c r="R59" s="4" t="s">
        <v>712</v>
      </c>
      <c r="S59" s="41">
        <v>2.5</v>
      </c>
      <c r="T59" s="41">
        <v>0</v>
      </c>
      <c r="U59" s="36">
        <v>90</v>
      </c>
      <c r="V59" s="35">
        <v>15</v>
      </c>
      <c r="W59" s="35">
        <v>1018</v>
      </c>
      <c r="Y59" s="2">
        <f>SUM(AC59,AE59)</f>
        <v>2883</v>
      </c>
      <c r="Z59" s="2">
        <f>SUM(AA59,BI59)</f>
        <v>3509</v>
      </c>
      <c r="AA59" s="2">
        <f>SUM(AG59,AQ59)</f>
        <v>3509</v>
      </c>
      <c r="AB59" s="37">
        <f>AA59/Y59</f>
        <v>1.2171349288935136</v>
      </c>
      <c r="AC59" s="5">
        <f>SUM(AF59,AP59)</f>
        <v>2883</v>
      </c>
      <c r="AD59" s="5">
        <f>SUM(AG59,AQ59,BI59)</f>
        <v>3509</v>
      </c>
      <c r="AE59" s="6">
        <v>0</v>
      </c>
      <c r="AF59" s="2">
        <f>SUM(AH59,AJ59,AL59,AN59)</f>
        <v>2671</v>
      </c>
      <c r="AG59" s="2">
        <f>SUM(AI59,AK59,AM59,AO59)</f>
        <v>2921</v>
      </c>
      <c r="AH59" s="3">
        <v>161</v>
      </c>
      <c r="AI59" s="3">
        <v>86</v>
      </c>
      <c r="AJ59" s="3">
        <v>394</v>
      </c>
      <c r="AK59" s="6">
        <v>165</v>
      </c>
      <c r="AL59" s="6">
        <v>2114</v>
      </c>
      <c r="AM59" s="6">
        <v>2664</v>
      </c>
      <c r="AN59" s="6">
        <v>2</v>
      </c>
      <c r="AO59" s="6">
        <v>6</v>
      </c>
      <c r="AP59" s="2">
        <f>SUM(AT59,AV59,AX59,AZ59)</f>
        <v>212</v>
      </c>
      <c r="AQ59" s="2">
        <f>SUM(AU59,AW59,AY59,BA59)</f>
        <v>588</v>
      </c>
      <c r="AR59" s="5">
        <f>SUM(AT59,AV59,AX59)</f>
        <v>172</v>
      </c>
      <c r="AS59" s="1">
        <f>SUM(AU59,AW59,AY59)</f>
        <v>570</v>
      </c>
      <c r="AT59" s="6">
        <v>170</v>
      </c>
      <c r="AU59" s="6">
        <v>560</v>
      </c>
      <c r="AV59" s="6">
        <v>0</v>
      </c>
      <c r="AW59" s="6">
        <v>0</v>
      </c>
      <c r="AX59" s="6">
        <v>2</v>
      </c>
      <c r="AY59" s="3">
        <v>10</v>
      </c>
      <c r="AZ59" s="83">
        <f>SUM(BB59,BD59)</f>
        <v>40</v>
      </c>
      <c r="BA59" s="83">
        <f>SUM(BC59,BE59)</f>
        <v>18</v>
      </c>
      <c r="BB59" s="3">
        <v>40</v>
      </c>
      <c r="BC59" s="3">
        <v>18</v>
      </c>
      <c r="BD59" s="3">
        <v>0</v>
      </c>
      <c r="BE59" s="3">
        <v>0</v>
      </c>
      <c r="BF59" s="6">
        <v>0</v>
      </c>
      <c r="BG59" s="7">
        <v>0</v>
      </c>
      <c r="BH59" s="6">
        <v>0</v>
      </c>
      <c r="BI59" s="38">
        <v>0</v>
      </c>
      <c r="BJ59" s="38">
        <v>103</v>
      </c>
      <c r="BK59" s="35">
        <v>2</v>
      </c>
      <c r="BL59" s="3">
        <v>0</v>
      </c>
      <c r="BM59" s="3">
        <v>0</v>
      </c>
      <c r="BO59" s="35">
        <v>0</v>
      </c>
      <c r="BP59" s="69">
        <v>0</v>
      </c>
      <c r="BQ59" s="69" t="s">
        <v>734</v>
      </c>
      <c r="BR59" s="3">
        <v>0</v>
      </c>
      <c r="BS59" s="3">
        <v>0</v>
      </c>
      <c r="BT59" s="2">
        <f>SUM(BU59,BW59,BX59)</f>
        <v>1600</v>
      </c>
      <c r="BU59" s="35">
        <v>980</v>
      </c>
      <c r="BV59" s="35">
        <v>0</v>
      </c>
      <c r="BW59" s="35">
        <v>0</v>
      </c>
      <c r="BX59" s="35">
        <v>620</v>
      </c>
      <c r="BY59" s="39">
        <v>0</v>
      </c>
      <c r="BZ59" s="89">
        <f>BT59+BY59</f>
        <v>1600</v>
      </c>
      <c r="CA59" s="82">
        <v>1214</v>
      </c>
      <c r="CB59" s="82">
        <f>SUM(CC59,CD59,CE59,CF59,CG59,CH59)</f>
        <v>1149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1149</v>
      </c>
      <c r="CI59" s="3">
        <v>91</v>
      </c>
      <c r="CJ59" s="3" t="s">
        <v>734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6">
        <v>3</v>
      </c>
      <c r="CS59" s="37">
        <f>CT59/1598</f>
        <v>0.13141426783479349</v>
      </c>
      <c r="CT59" s="3">
        <v>210</v>
      </c>
      <c r="CU59" s="3">
        <v>0</v>
      </c>
      <c r="CV59" s="6">
        <v>2</v>
      </c>
      <c r="CW59" s="6">
        <v>6</v>
      </c>
      <c r="CX59" s="3">
        <v>0</v>
      </c>
      <c r="CY59" s="3">
        <v>0</v>
      </c>
      <c r="CZ59" s="40" t="s">
        <v>734</v>
      </c>
      <c r="DA59" s="40" t="s">
        <v>734</v>
      </c>
      <c r="DB59" s="40" t="s">
        <v>734</v>
      </c>
      <c r="DC59" s="40" t="s">
        <v>712</v>
      </c>
      <c r="DD59" s="40" t="s">
        <v>712</v>
      </c>
      <c r="DE59" s="40" t="s">
        <v>734</v>
      </c>
      <c r="DF59" s="40" t="s">
        <v>734</v>
      </c>
      <c r="DG59" s="40" t="s">
        <v>734</v>
      </c>
      <c r="DH59" s="40" t="s">
        <v>712</v>
      </c>
      <c r="DI59" s="96">
        <v>0</v>
      </c>
      <c r="DJ59" s="96">
        <v>0</v>
      </c>
      <c r="DK59" s="39">
        <f>SUM(DM59:DQ59)</f>
        <v>6</v>
      </c>
      <c r="DL59" s="39">
        <v>0</v>
      </c>
      <c r="DM59" s="39">
        <v>0</v>
      </c>
      <c r="DN59" s="39">
        <v>1</v>
      </c>
      <c r="DO59" s="39">
        <v>0</v>
      </c>
      <c r="DP59" s="39">
        <v>2</v>
      </c>
      <c r="DQ59" s="39">
        <v>3</v>
      </c>
      <c r="DR59" s="39">
        <v>89</v>
      </c>
      <c r="DS59" s="39">
        <v>0</v>
      </c>
      <c r="DT59" s="39">
        <v>0</v>
      </c>
      <c r="DU59" s="6">
        <v>0</v>
      </c>
      <c r="DV59" s="6">
        <v>0</v>
      </c>
      <c r="DW59" s="6" t="s">
        <v>734</v>
      </c>
      <c r="DX59" s="3" t="s">
        <v>712</v>
      </c>
      <c r="DY59" s="105"/>
      <c r="DZ59" s="35" t="s">
        <v>734</v>
      </c>
      <c r="EA59" s="35">
        <v>0</v>
      </c>
      <c r="EB59" s="35">
        <v>620</v>
      </c>
      <c r="EC59" s="35">
        <v>560</v>
      </c>
      <c r="ED59" s="35">
        <v>0</v>
      </c>
      <c r="EE59" s="35">
        <v>34</v>
      </c>
      <c r="EF59" s="35">
        <v>91</v>
      </c>
      <c r="EG59" s="35">
        <v>0</v>
      </c>
      <c r="EH59" s="35">
        <v>1054</v>
      </c>
      <c r="EI59" s="35">
        <v>0</v>
      </c>
      <c r="EJ59" s="35">
        <v>0</v>
      </c>
      <c r="EK59" s="35">
        <v>95</v>
      </c>
      <c r="EL59" s="81">
        <f>SUM(EA59:EK59)</f>
        <v>2454</v>
      </c>
      <c r="EM59" s="35">
        <v>0</v>
      </c>
      <c r="EN59" s="35">
        <v>0</v>
      </c>
      <c r="EO59" s="35">
        <v>1</v>
      </c>
      <c r="EP59" s="35">
        <v>0</v>
      </c>
      <c r="EQ59" s="35">
        <v>2</v>
      </c>
      <c r="ER59" s="35">
        <v>0</v>
      </c>
      <c r="ES59" s="35">
        <v>0</v>
      </c>
      <c r="ET59" s="2">
        <f>SUM(EM59:ES59)</f>
        <v>3</v>
      </c>
      <c r="EU59" s="3">
        <v>0</v>
      </c>
      <c r="EV59" s="3">
        <v>0</v>
      </c>
      <c r="EW59" s="3">
        <v>0</v>
      </c>
      <c r="EX59" s="3">
        <v>0</v>
      </c>
      <c r="EY59" s="3">
        <v>0</v>
      </c>
      <c r="EZ59" s="3">
        <v>0</v>
      </c>
      <c r="FA59" s="3">
        <v>0</v>
      </c>
      <c r="FB59" s="2">
        <f>SUM(EU59:FA59)</f>
        <v>0</v>
      </c>
      <c r="FC59" s="2">
        <f>ET59+FB59</f>
        <v>3</v>
      </c>
      <c r="FD59" s="9">
        <v>0</v>
      </c>
      <c r="FE59" s="9">
        <v>1</v>
      </c>
      <c r="FF59" s="9">
        <v>1</v>
      </c>
      <c r="FG59" s="9">
        <v>1</v>
      </c>
      <c r="FH59" s="10">
        <f>SUM(FD59:FG59)</f>
        <v>3</v>
      </c>
      <c r="FI59" s="9">
        <v>0</v>
      </c>
      <c r="FJ59" s="9">
        <v>0</v>
      </c>
      <c r="FK59" s="9">
        <v>0</v>
      </c>
      <c r="FL59" s="9">
        <v>0</v>
      </c>
      <c r="FM59" s="9">
        <v>0</v>
      </c>
      <c r="FN59" s="9">
        <v>0</v>
      </c>
      <c r="FO59" s="9">
        <v>0</v>
      </c>
      <c r="FP59" s="10">
        <f>SUM(FI59:FO59)</f>
        <v>0</v>
      </c>
      <c r="FQ59" s="9">
        <v>0</v>
      </c>
      <c r="FR59" s="9">
        <v>0</v>
      </c>
      <c r="FS59" s="9">
        <v>0</v>
      </c>
      <c r="FT59" s="9">
        <v>0</v>
      </c>
      <c r="FU59" s="9">
        <v>0</v>
      </c>
      <c r="FV59" s="10">
        <f>SUM(FQ59:FU59)</f>
        <v>0</v>
      </c>
      <c r="FW59" s="41">
        <v>2</v>
      </c>
      <c r="FX59" s="41">
        <v>0</v>
      </c>
      <c r="FY59" s="11">
        <f>SUM(FW59:FX59)</f>
        <v>2</v>
      </c>
      <c r="FZ59" s="11">
        <v>0</v>
      </c>
      <c r="GA59" s="10">
        <f>SUM(FZ59,FY59,FV59,FP59)</f>
        <v>2</v>
      </c>
      <c r="GB59" s="41">
        <v>0</v>
      </c>
      <c r="GC59" s="41">
        <v>1</v>
      </c>
      <c r="GD59" s="41">
        <v>0</v>
      </c>
      <c r="GE59" s="41">
        <v>0</v>
      </c>
      <c r="GF59" s="41">
        <v>0</v>
      </c>
      <c r="GG59" s="41">
        <v>0</v>
      </c>
      <c r="GH59" s="41">
        <v>0</v>
      </c>
      <c r="GI59" s="41">
        <v>0</v>
      </c>
      <c r="GJ59" s="41">
        <v>0</v>
      </c>
      <c r="GK59" s="41">
        <v>0</v>
      </c>
      <c r="GL59" s="41">
        <v>0</v>
      </c>
      <c r="GM59" s="41">
        <v>1</v>
      </c>
      <c r="GN59" s="41">
        <v>1</v>
      </c>
      <c r="GO59" s="41">
        <v>1</v>
      </c>
      <c r="GP59" s="41">
        <v>0</v>
      </c>
      <c r="GQ59" s="41">
        <v>0</v>
      </c>
      <c r="GR59" s="41">
        <v>0</v>
      </c>
      <c r="GS59" s="10">
        <f>SUM(GB59:GR59)</f>
        <v>4</v>
      </c>
      <c r="GT59" s="41">
        <v>1</v>
      </c>
      <c r="GU59" s="41">
        <v>0</v>
      </c>
      <c r="GV59" s="41">
        <v>1</v>
      </c>
      <c r="GW59" s="41">
        <v>0</v>
      </c>
      <c r="GX59" s="41">
        <v>1</v>
      </c>
      <c r="GY59" s="41">
        <v>0</v>
      </c>
      <c r="GZ59" s="41">
        <v>0</v>
      </c>
      <c r="HA59" s="41">
        <v>0</v>
      </c>
      <c r="HB59" s="41">
        <v>0</v>
      </c>
      <c r="HC59" s="41">
        <v>0</v>
      </c>
      <c r="HD59" s="41">
        <v>0</v>
      </c>
      <c r="HE59" s="41">
        <v>0</v>
      </c>
      <c r="HF59" s="41">
        <v>0</v>
      </c>
      <c r="HG59" s="41">
        <v>0</v>
      </c>
      <c r="HH59" s="41">
        <v>0</v>
      </c>
      <c r="HI59" s="41">
        <v>1</v>
      </c>
      <c r="HJ59" s="41">
        <v>1</v>
      </c>
      <c r="HK59" s="10">
        <f>SUM(GT59:HJ59)</f>
        <v>5</v>
      </c>
      <c r="HL59" s="100" t="s">
        <v>831</v>
      </c>
      <c r="HM59" s="90"/>
      <c r="HN59" s="90" t="s">
        <v>712</v>
      </c>
      <c r="HO59" s="90" t="s">
        <v>712</v>
      </c>
      <c r="HP59" s="90" t="s">
        <v>734</v>
      </c>
      <c r="HQ59" s="10" t="s">
        <v>832</v>
      </c>
      <c r="HR59" s="10" t="s">
        <v>712</v>
      </c>
      <c r="HS59" s="90" t="s">
        <v>734</v>
      </c>
      <c r="HT59" s="90" t="s">
        <v>712</v>
      </c>
      <c r="HU59" s="43">
        <v>1</v>
      </c>
      <c r="HV59" s="3">
        <v>0</v>
      </c>
      <c r="HW59" s="3">
        <v>0</v>
      </c>
      <c r="HX59" s="3">
        <v>0</v>
      </c>
      <c r="HY59" s="44">
        <v>0</v>
      </c>
      <c r="HZ59" s="3">
        <v>0</v>
      </c>
      <c r="IA59" s="3">
        <v>0</v>
      </c>
      <c r="IB59" s="3">
        <v>0</v>
      </c>
      <c r="IC59" s="3">
        <v>0</v>
      </c>
      <c r="ID59" s="3">
        <v>0</v>
      </c>
      <c r="IE59" s="3">
        <v>0</v>
      </c>
      <c r="IF59" s="3">
        <v>0</v>
      </c>
      <c r="IG59" s="3">
        <v>0</v>
      </c>
      <c r="IH59" s="3">
        <v>0</v>
      </c>
      <c r="II59" s="3">
        <v>0</v>
      </c>
      <c r="IJ59" s="3">
        <v>0</v>
      </c>
      <c r="IK59" s="3">
        <v>0</v>
      </c>
      <c r="IL59" s="3">
        <v>0</v>
      </c>
      <c r="IM59" s="65">
        <v>0</v>
      </c>
      <c r="IN59" s="65">
        <v>0</v>
      </c>
      <c r="IO59" s="65">
        <v>0</v>
      </c>
      <c r="IP59" s="65">
        <v>0</v>
      </c>
      <c r="IQ59" s="65">
        <v>0</v>
      </c>
      <c r="IR59" s="65">
        <v>0</v>
      </c>
    </row>
    <row r="60" spans="1:252" ht="26.4" x14ac:dyDescent="0.25">
      <c r="A60" s="1" t="s">
        <v>199</v>
      </c>
      <c r="B60" s="32" t="s">
        <v>413</v>
      </c>
      <c r="C60" s="33" t="s">
        <v>429</v>
      </c>
      <c r="D60" s="33" t="s">
        <v>430</v>
      </c>
      <c r="E60" s="33" t="s">
        <v>431</v>
      </c>
      <c r="F60" s="1" t="s">
        <v>432</v>
      </c>
      <c r="G60" s="1" t="s">
        <v>417</v>
      </c>
      <c r="H60" s="1" t="s">
        <v>204</v>
      </c>
      <c r="I60" s="45">
        <v>1500</v>
      </c>
      <c r="J60" s="1">
        <v>1</v>
      </c>
      <c r="K60" s="3">
        <v>0</v>
      </c>
      <c r="L60" s="3">
        <v>0</v>
      </c>
      <c r="M60" s="3">
        <v>0</v>
      </c>
      <c r="N60" s="4">
        <v>49</v>
      </c>
      <c r="O60" s="4">
        <v>49</v>
      </c>
      <c r="P60" s="4">
        <v>130</v>
      </c>
      <c r="Q60" s="4">
        <v>0</v>
      </c>
      <c r="R60" s="4" t="s">
        <v>734</v>
      </c>
      <c r="S60" s="41">
        <v>3.5</v>
      </c>
      <c r="T60" s="41">
        <v>0</v>
      </c>
      <c r="U60" s="36">
        <v>99</v>
      </c>
      <c r="V60" s="35">
        <v>12</v>
      </c>
      <c r="W60" s="35">
        <v>664</v>
      </c>
      <c r="Y60" s="2">
        <f>SUM(AC60,AE60)</f>
        <v>2012</v>
      </c>
      <c r="Z60" s="2">
        <f>SUM(AA60,BI60)</f>
        <v>1692</v>
      </c>
      <c r="AA60" s="2">
        <f>SUM(AG60,AQ60)</f>
        <v>1692</v>
      </c>
      <c r="AB60" s="37">
        <f>AA60/Y60</f>
        <v>0.84095427435387671</v>
      </c>
      <c r="AC60" s="5">
        <f>SUM(AF60,AP60)</f>
        <v>2012</v>
      </c>
      <c r="AD60" s="5">
        <f>SUM(AG60,AQ60,BI60)</f>
        <v>1692</v>
      </c>
      <c r="AE60" s="6">
        <v>0</v>
      </c>
      <c r="AF60" s="2">
        <f>SUM(AH60,AJ60,AL60,AN60)</f>
        <v>1623</v>
      </c>
      <c r="AG60" s="2">
        <f>SUM(AI60,AK60,AM60,AO60)</f>
        <v>1401</v>
      </c>
      <c r="AH60" s="3">
        <v>97</v>
      </c>
      <c r="AI60" s="3">
        <v>47</v>
      </c>
      <c r="AJ60" s="3">
        <v>377</v>
      </c>
      <c r="AK60" s="6">
        <v>516</v>
      </c>
      <c r="AL60" s="6">
        <v>1149</v>
      </c>
      <c r="AM60" s="3">
        <v>838</v>
      </c>
      <c r="AN60" s="3">
        <v>0</v>
      </c>
      <c r="AO60" s="3">
        <v>0</v>
      </c>
      <c r="AP60" s="2">
        <f>SUM(AT60,AV60,AX60,AZ60)</f>
        <v>389</v>
      </c>
      <c r="AQ60" s="2">
        <f>SUM(AU60,AW60,AY60,BA60)</f>
        <v>291</v>
      </c>
      <c r="AR60" s="5">
        <f>SUM(AT60,AV60,AX60)</f>
        <v>336</v>
      </c>
      <c r="AS60" s="1">
        <f>SUM(AU60,AW60,AY60)</f>
        <v>234</v>
      </c>
      <c r="AT60" s="3">
        <v>252</v>
      </c>
      <c r="AU60" s="3">
        <v>177</v>
      </c>
      <c r="AV60" s="3">
        <v>84</v>
      </c>
      <c r="AW60" s="3">
        <v>57</v>
      </c>
      <c r="AX60" s="3">
        <v>0</v>
      </c>
      <c r="AY60" s="3">
        <v>0</v>
      </c>
      <c r="AZ60" s="83">
        <f>SUM(BB60,BD60)</f>
        <v>53</v>
      </c>
      <c r="BA60" s="83">
        <f>SUM(BC60,BE60)</f>
        <v>57</v>
      </c>
      <c r="BB60" s="3">
        <v>53</v>
      </c>
      <c r="BC60" s="3">
        <v>57</v>
      </c>
      <c r="BD60" s="3">
        <v>0</v>
      </c>
      <c r="BE60" s="3">
        <v>0</v>
      </c>
      <c r="BF60" s="6">
        <v>0</v>
      </c>
      <c r="BG60" s="7">
        <v>0</v>
      </c>
      <c r="BH60" s="6">
        <v>0</v>
      </c>
      <c r="BI60" s="38">
        <v>0</v>
      </c>
      <c r="BJ60" s="38">
        <v>112</v>
      </c>
      <c r="BK60" s="35">
        <v>144</v>
      </c>
      <c r="BL60" s="3">
        <v>0</v>
      </c>
      <c r="BM60" s="3">
        <v>0</v>
      </c>
      <c r="BO60" s="35">
        <v>0</v>
      </c>
      <c r="BP60" s="69">
        <v>0</v>
      </c>
      <c r="BQ60" s="69" t="s">
        <v>734</v>
      </c>
      <c r="BR60" s="3">
        <v>0</v>
      </c>
      <c r="BS60" s="3">
        <v>0</v>
      </c>
      <c r="BT60" s="2">
        <f>SUM(BU60,BW60,BX60)</f>
        <v>1284</v>
      </c>
      <c r="BU60" s="35">
        <v>1236</v>
      </c>
      <c r="BV60" s="35">
        <v>0</v>
      </c>
      <c r="BW60" s="35">
        <v>0</v>
      </c>
      <c r="BX60" s="35">
        <v>48</v>
      </c>
      <c r="BY60" s="39">
        <v>0</v>
      </c>
      <c r="BZ60" s="89">
        <f>BT60+BY60</f>
        <v>1284</v>
      </c>
      <c r="CA60" s="82">
        <v>896</v>
      </c>
      <c r="CB60" s="82">
        <f>SUM(CC60,CD60,CE60,CF60,CG60,CH60)</f>
        <v>74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74</v>
      </c>
      <c r="CI60" s="3">
        <v>291</v>
      </c>
      <c r="CJ60" s="3" t="s">
        <v>734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6">
        <v>12</v>
      </c>
      <c r="CS60" s="37">
        <f>CT60/1598</f>
        <v>0.28535669586983731</v>
      </c>
      <c r="CT60" s="3">
        <v>456</v>
      </c>
      <c r="CU60" s="3">
        <v>0</v>
      </c>
      <c r="CV60" s="6">
        <v>20</v>
      </c>
      <c r="CW60" s="3">
        <v>7</v>
      </c>
      <c r="CX60" s="3">
        <v>1</v>
      </c>
      <c r="CY60" s="3">
        <v>0</v>
      </c>
      <c r="CZ60" s="40" t="s">
        <v>712</v>
      </c>
      <c r="DA60" s="40" t="s">
        <v>712</v>
      </c>
      <c r="DB60" s="40" t="s">
        <v>712</v>
      </c>
      <c r="DC60" s="40" t="s">
        <v>734</v>
      </c>
      <c r="DD60" s="40" t="s">
        <v>712</v>
      </c>
      <c r="DE60" s="40" t="s">
        <v>734</v>
      </c>
      <c r="DF60" s="40" t="s">
        <v>734</v>
      </c>
      <c r="DG60" s="40" t="s">
        <v>734</v>
      </c>
      <c r="DH60" s="40" t="s">
        <v>734</v>
      </c>
      <c r="DI60" s="96">
        <v>4</v>
      </c>
      <c r="DJ60" s="96">
        <v>0</v>
      </c>
      <c r="DK60" s="39">
        <f>SUM(DM60:DQ60)</f>
        <v>2</v>
      </c>
      <c r="DL60" s="39">
        <v>0</v>
      </c>
      <c r="DM60" s="39">
        <v>1</v>
      </c>
      <c r="DN60" s="39">
        <v>1</v>
      </c>
      <c r="DO60" s="39">
        <v>0</v>
      </c>
      <c r="DP60" s="39">
        <v>0</v>
      </c>
      <c r="DQ60" s="39">
        <v>0</v>
      </c>
      <c r="DR60" s="39">
        <v>664</v>
      </c>
      <c r="DS60" s="39">
        <v>0</v>
      </c>
      <c r="DT60" s="39">
        <v>0</v>
      </c>
      <c r="DU60" s="6">
        <v>0</v>
      </c>
      <c r="DV60" s="6">
        <v>0</v>
      </c>
      <c r="DW60" s="6" t="s">
        <v>734</v>
      </c>
      <c r="DX60" s="3" t="s">
        <v>734</v>
      </c>
      <c r="DY60" s="105"/>
      <c r="DZ60" s="35" t="s">
        <v>734</v>
      </c>
      <c r="EA60" s="35">
        <v>0</v>
      </c>
      <c r="EB60" s="35">
        <v>0</v>
      </c>
      <c r="EC60" s="35">
        <v>800</v>
      </c>
      <c r="ED60" s="35">
        <v>0</v>
      </c>
      <c r="EE60" s="35">
        <v>96</v>
      </c>
      <c r="EF60" s="35">
        <v>35</v>
      </c>
      <c r="EG60" s="35">
        <v>108</v>
      </c>
      <c r="EH60" s="35">
        <v>148</v>
      </c>
      <c r="EI60" s="35">
        <v>0</v>
      </c>
      <c r="EJ60" s="35">
        <v>0</v>
      </c>
      <c r="EK60" s="35">
        <v>74</v>
      </c>
      <c r="EL60" s="81">
        <f>SUM(EA60:EK60)</f>
        <v>1261</v>
      </c>
      <c r="EM60" s="35">
        <v>0</v>
      </c>
      <c r="EN60" s="35">
        <v>0</v>
      </c>
      <c r="EO60" s="35">
        <v>0</v>
      </c>
      <c r="EP60" s="35">
        <v>1</v>
      </c>
      <c r="EQ60" s="35">
        <v>10</v>
      </c>
      <c r="ER60" s="35">
        <v>1</v>
      </c>
      <c r="ES60" s="35">
        <v>0</v>
      </c>
      <c r="ET60" s="2">
        <f>SUM(EM60:ES60)</f>
        <v>12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2">
        <f>SUM(EU60:FA60)</f>
        <v>0</v>
      </c>
      <c r="FC60" s="2">
        <f>ET60+FB60</f>
        <v>12</v>
      </c>
      <c r="FD60" s="9">
        <v>0</v>
      </c>
      <c r="FE60" s="9">
        <v>6</v>
      </c>
      <c r="FF60" s="9">
        <v>5</v>
      </c>
      <c r="FG60" s="9">
        <v>1</v>
      </c>
      <c r="FH60" s="10">
        <f>SUM(FD60:FG60)</f>
        <v>12</v>
      </c>
      <c r="FI60" s="9">
        <v>0</v>
      </c>
      <c r="FJ60" s="9">
        <v>0</v>
      </c>
      <c r="FK60" s="9">
        <v>0</v>
      </c>
      <c r="FL60" s="9">
        <v>1</v>
      </c>
      <c r="FM60" s="9">
        <v>1</v>
      </c>
      <c r="FN60" s="9">
        <v>0</v>
      </c>
      <c r="FO60" s="9">
        <v>0</v>
      </c>
      <c r="FP60" s="10">
        <f>SUM(FI60:FO60)</f>
        <v>2</v>
      </c>
      <c r="FQ60" s="9">
        <v>0</v>
      </c>
      <c r="FR60" s="9">
        <v>0</v>
      </c>
      <c r="FS60" s="9">
        <v>0</v>
      </c>
      <c r="FT60" s="9">
        <v>0</v>
      </c>
      <c r="FU60" s="9">
        <v>0</v>
      </c>
      <c r="FV60" s="10">
        <f>SUM(FQ60:FU60)</f>
        <v>0</v>
      </c>
      <c r="FW60" s="41">
        <v>0</v>
      </c>
      <c r="FX60" s="41">
        <v>0</v>
      </c>
      <c r="FY60" s="11">
        <f>SUM(FW60:FX60)</f>
        <v>0</v>
      </c>
      <c r="FZ60" s="11">
        <v>0</v>
      </c>
      <c r="GA60" s="10">
        <f>SUM(FZ60,FY60,FV60,FP60)</f>
        <v>2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1</v>
      </c>
      <c r="GO60" s="41">
        <v>0</v>
      </c>
      <c r="GP60" s="41">
        <v>0</v>
      </c>
      <c r="GQ60" s="41">
        <v>0</v>
      </c>
      <c r="GR60" s="41">
        <v>0</v>
      </c>
      <c r="GS60" s="10">
        <f>SUM(GB60:GR60)</f>
        <v>1</v>
      </c>
      <c r="GT60" s="41">
        <v>1</v>
      </c>
      <c r="GU60" s="41">
        <v>0</v>
      </c>
      <c r="GV60" s="41">
        <v>1</v>
      </c>
      <c r="GW60" s="41">
        <v>0</v>
      </c>
      <c r="GX60" s="41">
        <v>1</v>
      </c>
      <c r="GY60" s="41">
        <v>0</v>
      </c>
      <c r="GZ60" s="41">
        <v>0</v>
      </c>
      <c r="HA60" s="41">
        <v>0</v>
      </c>
      <c r="HB60" s="41">
        <v>0</v>
      </c>
      <c r="HC60" s="41">
        <v>0</v>
      </c>
      <c r="HD60" s="41">
        <v>0</v>
      </c>
      <c r="HE60" s="41">
        <v>0</v>
      </c>
      <c r="HF60" s="41">
        <v>0</v>
      </c>
      <c r="HG60" s="41">
        <v>1</v>
      </c>
      <c r="HH60" s="41">
        <v>0</v>
      </c>
      <c r="HI60" s="41">
        <v>1</v>
      </c>
      <c r="HJ60" s="41">
        <v>0</v>
      </c>
      <c r="HK60" s="10">
        <f>SUM(GT60:HJ60)</f>
        <v>5</v>
      </c>
      <c r="HL60" s="100" t="s">
        <v>834</v>
      </c>
      <c r="HM60" s="90" t="s">
        <v>835</v>
      </c>
      <c r="HN60" s="90" t="s">
        <v>712</v>
      </c>
      <c r="HO60" s="90" t="s">
        <v>734</v>
      </c>
      <c r="HP60" s="90" t="s">
        <v>734</v>
      </c>
      <c r="HQ60" s="10" t="s">
        <v>836</v>
      </c>
      <c r="HR60" s="10" t="s">
        <v>712</v>
      </c>
      <c r="HS60" s="90" t="s">
        <v>712</v>
      </c>
      <c r="HT60" s="90" t="s">
        <v>712</v>
      </c>
      <c r="HU60" s="43">
        <v>0</v>
      </c>
      <c r="HV60" s="3">
        <v>0</v>
      </c>
      <c r="HW60" s="3">
        <v>0</v>
      </c>
      <c r="HX60" s="3">
        <v>0</v>
      </c>
      <c r="HY60" s="44">
        <v>0</v>
      </c>
      <c r="HZ60" s="3">
        <v>0</v>
      </c>
      <c r="IA60" s="3">
        <v>0</v>
      </c>
      <c r="IB60" s="3">
        <v>0</v>
      </c>
      <c r="IC60" s="3">
        <v>0</v>
      </c>
      <c r="ID60" s="3">
        <v>0</v>
      </c>
      <c r="IE60" s="3">
        <v>0</v>
      </c>
      <c r="IF60" s="3">
        <v>0</v>
      </c>
      <c r="IG60" s="3">
        <v>0</v>
      </c>
      <c r="IH60" s="3">
        <v>0</v>
      </c>
      <c r="II60" s="3">
        <v>0</v>
      </c>
      <c r="IJ60" s="3">
        <v>0</v>
      </c>
      <c r="IK60" s="3">
        <v>0</v>
      </c>
      <c r="IL60" s="3">
        <v>0</v>
      </c>
      <c r="IM60" s="65">
        <v>3</v>
      </c>
      <c r="IN60" s="65">
        <v>0</v>
      </c>
      <c r="IO60" s="65">
        <v>0</v>
      </c>
      <c r="IP60" s="65">
        <v>0</v>
      </c>
      <c r="IQ60" s="65">
        <v>0</v>
      </c>
      <c r="IR60" s="65">
        <v>0</v>
      </c>
    </row>
    <row r="61" spans="1:252" ht="26.4" x14ac:dyDescent="0.25">
      <c r="A61" s="1" t="s">
        <v>199</v>
      </c>
      <c r="B61" s="32" t="s">
        <v>433</v>
      </c>
      <c r="C61" s="33" t="s">
        <v>433</v>
      </c>
      <c r="D61" s="33" t="s">
        <v>434</v>
      </c>
      <c r="E61" s="33" t="s">
        <v>435</v>
      </c>
      <c r="F61" s="1" t="s">
        <v>436</v>
      </c>
      <c r="G61" s="1" t="s">
        <v>433</v>
      </c>
      <c r="H61" s="1" t="s">
        <v>204</v>
      </c>
      <c r="I61" s="45">
        <v>89117</v>
      </c>
      <c r="J61" s="1">
        <v>1</v>
      </c>
      <c r="K61" s="3">
        <v>0</v>
      </c>
      <c r="L61" s="3">
        <v>0</v>
      </c>
      <c r="M61" s="3">
        <v>0</v>
      </c>
      <c r="N61" s="4">
        <v>110</v>
      </c>
      <c r="O61" s="4">
        <v>110</v>
      </c>
      <c r="P61" s="4">
        <v>223</v>
      </c>
      <c r="Q61" s="4">
        <v>0</v>
      </c>
      <c r="R61" s="4" t="s">
        <v>712</v>
      </c>
      <c r="S61" s="41">
        <v>4</v>
      </c>
      <c r="T61" s="41">
        <v>0</v>
      </c>
      <c r="U61" s="36">
        <v>41</v>
      </c>
      <c r="V61" s="35">
        <v>8</v>
      </c>
      <c r="W61" s="35">
        <v>710</v>
      </c>
      <c r="Y61" s="2">
        <f>SUM(AC61,AE61)</f>
        <v>2479</v>
      </c>
      <c r="Z61" s="2">
        <f>SUM(AA61,BI61)</f>
        <v>1350</v>
      </c>
      <c r="AA61" s="2">
        <f>SUM(AG61,AQ61)</f>
        <v>1350</v>
      </c>
      <c r="AB61" s="37">
        <f>AA61/Y61</f>
        <v>0.54457442517144006</v>
      </c>
      <c r="AC61" s="5">
        <f>SUM(AF61,AP61)</f>
        <v>2479</v>
      </c>
      <c r="AD61" s="5">
        <f>SUM(AG61,AQ61,BI61)</f>
        <v>1350</v>
      </c>
      <c r="AE61" s="6">
        <v>0</v>
      </c>
      <c r="AF61" s="2">
        <f>SUM(AH61,AJ61,AL61,AN61)</f>
        <v>2171</v>
      </c>
      <c r="AG61" s="2">
        <f>SUM(AI61,AK61,AM61,AO61)</f>
        <v>1169</v>
      </c>
      <c r="AH61" s="3">
        <v>88</v>
      </c>
      <c r="AI61" s="3">
        <v>8</v>
      </c>
      <c r="AJ61" s="3">
        <v>616</v>
      </c>
      <c r="AK61" s="6">
        <v>265</v>
      </c>
      <c r="AL61" s="6">
        <v>1467</v>
      </c>
      <c r="AM61" s="3">
        <v>896</v>
      </c>
      <c r="AN61" s="3">
        <v>0</v>
      </c>
      <c r="AO61" s="3">
        <v>0</v>
      </c>
      <c r="AP61" s="2">
        <f>SUM(AT61,AV61,AX61,AZ61)</f>
        <v>308</v>
      </c>
      <c r="AQ61" s="2">
        <f>SUM(AU61,AW61,AY61,BA61)</f>
        <v>181</v>
      </c>
      <c r="AR61" s="5">
        <f>SUM(AT61,AV61,AX61)</f>
        <v>274</v>
      </c>
      <c r="AS61" s="1">
        <f>SUM(AU61,AW61,AY61)</f>
        <v>169</v>
      </c>
      <c r="AT61" s="3">
        <v>272</v>
      </c>
      <c r="AU61" s="3">
        <v>162</v>
      </c>
      <c r="AV61" s="3">
        <v>0</v>
      </c>
      <c r="AW61" s="3">
        <v>0</v>
      </c>
      <c r="AX61" s="3">
        <v>2</v>
      </c>
      <c r="AY61" s="3">
        <v>7</v>
      </c>
      <c r="AZ61" s="83">
        <f>SUM(BB61,BD61)</f>
        <v>34</v>
      </c>
      <c r="BA61" s="83">
        <f>SUM(BC61,BE61)</f>
        <v>12</v>
      </c>
      <c r="BB61" s="3">
        <v>34</v>
      </c>
      <c r="BC61" s="3">
        <v>12</v>
      </c>
      <c r="BD61" s="3">
        <v>0</v>
      </c>
      <c r="BE61" s="3">
        <v>0</v>
      </c>
      <c r="BF61" s="6">
        <v>0</v>
      </c>
      <c r="BG61" s="7">
        <v>0</v>
      </c>
      <c r="BH61" s="6">
        <v>0</v>
      </c>
      <c r="BI61" s="38">
        <v>0</v>
      </c>
      <c r="BJ61" s="38">
        <v>167</v>
      </c>
      <c r="BK61" s="35">
        <v>154</v>
      </c>
      <c r="BL61" s="3">
        <v>0</v>
      </c>
      <c r="BM61" s="3">
        <v>0</v>
      </c>
      <c r="BO61" s="35">
        <v>0</v>
      </c>
      <c r="BP61" s="69">
        <v>0</v>
      </c>
      <c r="BQ61" s="69" t="s">
        <v>712</v>
      </c>
      <c r="BR61" s="3">
        <v>0</v>
      </c>
      <c r="BS61" s="3">
        <v>0</v>
      </c>
      <c r="BT61" s="2">
        <f>SUM(BU61,BW61,BX61)</f>
        <v>1694</v>
      </c>
      <c r="BU61" s="35">
        <v>1397</v>
      </c>
      <c r="BV61" s="35">
        <v>0</v>
      </c>
      <c r="BW61" s="35">
        <v>0</v>
      </c>
      <c r="BX61" s="35">
        <v>297</v>
      </c>
      <c r="BY61" s="39">
        <v>49</v>
      </c>
      <c r="BZ61" s="89">
        <f>BT61+BY61</f>
        <v>1743</v>
      </c>
      <c r="CA61" s="82">
        <v>430</v>
      </c>
      <c r="CB61" s="82">
        <f>SUM(CC61,CD61,CE61,CF61,CG61,CH61)</f>
        <v>362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362</v>
      </c>
      <c r="CI61" s="3">
        <v>127</v>
      </c>
      <c r="CJ61" s="3" t="s">
        <v>734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6">
        <v>7</v>
      </c>
      <c r="CS61" s="37">
        <f>CT61/1598</f>
        <v>0.34480600750938672</v>
      </c>
      <c r="CT61" s="3">
        <v>551</v>
      </c>
      <c r="CU61" s="3">
        <v>0</v>
      </c>
      <c r="CV61" s="6">
        <v>33</v>
      </c>
      <c r="CW61" s="3">
        <v>12</v>
      </c>
      <c r="CX61" s="3">
        <v>0</v>
      </c>
      <c r="CY61" s="3">
        <v>0</v>
      </c>
      <c r="CZ61" s="40" t="s">
        <v>712</v>
      </c>
      <c r="DA61" s="40" t="s">
        <v>734</v>
      </c>
      <c r="DB61" s="40" t="s">
        <v>734</v>
      </c>
      <c r="DC61" s="40" t="s">
        <v>734</v>
      </c>
      <c r="DD61" s="40" t="s">
        <v>734</v>
      </c>
      <c r="DE61" s="40" t="s">
        <v>734</v>
      </c>
      <c r="DF61" s="40" t="s">
        <v>734</v>
      </c>
      <c r="DG61" s="40" t="s">
        <v>734</v>
      </c>
      <c r="DH61" s="40" t="s">
        <v>734</v>
      </c>
      <c r="DI61" s="96">
        <v>1</v>
      </c>
      <c r="DJ61" s="96">
        <v>0</v>
      </c>
      <c r="DK61" s="39">
        <f>SUM(DM61:DQ61)</f>
        <v>5</v>
      </c>
      <c r="DL61" s="39">
        <v>0</v>
      </c>
      <c r="DM61" s="39">
        <v>0</v>
      </c>
      <c r="DN61" s="39">
        <v>0</v>
      </c>
      <c r="DO61" s="39">
        <v>0</v>
      </c>
      <c r="DP61" s="39">
        <v>4</v>
      </c>
      <c r="DQ61" s="39">
        <v>1</v>
      </c>
      <c r="DR61" s="39">
        <v>50</v>
      </c>
      <c r="DS61" s="39">
        <v>0</v>
      </c>
      <c r="DT61" s="39">
        <v>0</v>
      </c>
      <c r="DU61" s="6">
        <v>0</v>
      </c>
      <c r="DV61" s="6">
        <v>0</v>
      </c>
      <c r="DW61" s="6" t="s">
        <v>734</v>
      </c>
      <c r="DX61" s="3" t="s">
        <v>712</v>
      </c>
      <c r="DY61" s="105"/>
      <c r="DZ61" s="35" t="s">
        <v>712</v>
      </c>
      <c r="EA61" s="35">
        <v>0</v>
      </c>
      <c r="EB61" s="35">
        <v>0</v>
      </c>
      <c r="EC61" s="35">
        <v>430</v>
      </c>
      <c r="ED61" s="35">
        <v>0</v>
      </c>
      <c r="EE61" s="35">
        <v>0</v>
      </c>
      <c r="EF61" s="35">
        <v>127</v>
      </c>
      <c r="EG61" s="35">
        <v>0</v>
      </c>
      <c r="EH61" s="35">
        <v>0</v>
      </c>
      <c r="EI61" s="35">
        <v>0</v>
      </c>
      <c r="EJ61" s="35">
        <v>0</v>
      </c>
      <c r="EK61" s="35">
        <v>362</v>
      </c>
      <c r="EL61" s="81">
        <f>SUM(EA61:EK61)</f>
        <v>919</v>
      </c>
      <c r="EM61" s="35">
        <v>0</v>
      </c>
      <c r="EN61" s="35">
        <v>1</v>
      </c>
      <c r="EO61" s="35">
        <v>0</v>
      </c>
      <c r="EP61" s="35">
        <v>0</v>
      </c>
      <c r="EQ61" s="35">
        <v>0</v>
      </c>
      <c r="ER61" s="35">
        <v>2</v>
      </c>
      <c r="ES61" s="35">
        <v>3</v>
      </c>
      <c r="ET61" s="2">
        <f>SUM(EM61:ES61)</f>
        <v>6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1</v>
      </c>
      <c r="FA61" s="3">
        <v>0</v>
      </c>
      <c r="FB61" s="2">
        <f>SUM(EU61:FA61)</f>
        <v>1</v>
      </c>
      <c r="FC61" s="2">
        <f>ET61+FB61</f>
        <v>7</v>
      </c>
      <c r="FD61" s="9">
        <v>0</v>
      </c>
      <c r="FE61" s="9">
        <v>1</v>
      </c>
      <c r="FF61" s="9">
        <v>2</v>
      </c>
      <c r="FG61" s="9">
        <v>4</v>
      </c>
      <c r="FH61" s="10">
        <f>SUM(FD61:FG61)</f>
        <v>7</v>
      </c>
      <c r="FI61" s="9">
        <v>0</v>
      </c>
      <c r="FJ61" s="9">
        <v>0</v>
      </c>
      <c r="FK61" s="9">
        <v>0</v>
      </c>
      <c r="FL61" s="9">
        <v>0</v>
      </c>
      <c r="FM61" s="9">
        <v>0</v>
      </c>
      <c r="FN61" s="9">
        <v>0</v>
      </c>
      <c r="FO61" s="9">
        <v>0</v>
      </c>
      <c r="FP61" s="10">
        <f>SUM(FI61:FO61)</f>
        <v>0</v>
      </c>
      <c r="FQ61" s="9">
        <v>0</v>
      </c>
      <c r="FR61" s="9">
        <v>0</v>
      </c>
      <c r="FS61" s="9">
        <v>0</v>
      </c>
      <c r="FT61" s="9">
        <v>0</v>
      </c>
      <c r="FU61" s="9">
        <v>0</v>
      </c>
      <c r="FV61" s="10">
        <f>SUM(FQ61:FU61)</f>
        <v>0</v>
      </c>
      <c r="FW61" s="41">
        <v>1</v>
      </c>
      <c r="FX61" s="41">
        <v>3</v>
      </c>
      <c r="FY61" s="11">
        <f>SUM(FW61:FX61)</f>
        <v>4</v>
      </c>
      <c r="FZ61" s="11">
        <v>1</v>
      </c>
      <c r="GA61" s="10">
        <f>SUM(FZ61,FY61,FV61,FP61)</f>
        <v>5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0</v>
      </c>
      <c r="GK61" s="41">
        <v>0</v>
      </c>
      <c r="GL61" s="41">
        <v>0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10">
        <f>SUM(GB61:GR61)</f>
        <v>0</v>
      </c>
      <c r="GT61" s="41">
        <v>0</v>
      </c>
      <c r="GU61" s="41">
        <v>0</v>
      </c>
      <c r="GV61" s="41">
        <v>1</v>
      </c>
      <c r="GW61" s="41">
        <v>0</v>
      </c>
      <c r="GX61" s="41">
        <v>0</v>
      </c>
      <c r="GY61" s="41">
        <v>0</v>
      </c>
      <c r="GZ61" s="41">
        <v>0</v>
      </c>
      <c r="HA61" s="41">
        <v>0</v>
      </c>
      <c r="HB61" s="41">
        <v>0</v>
      </c>
      <c r="HC61" s="41">
        <v>0</v>
      </c>
      <c r="HD61" s="41">
        <v>0</v>
      </c>
      <c r="HE61" s="41">
        <v>0</v>
      </c>
      <c r="HF61" s="41">
        <v>0</v>
      </c>
      <c r="HG61" s="41">
        <v>0</v>
      </c>
      <c r="HH61" s="41">
        <v>0</v>
      </c>
      <c r="HI61" s="41">
        <v>0</v>
      </c>
      <c r="HJ61" s="41">
        <v>0</v>
      </c>
      <c r="HK61" s="10">
        <f>SUM(GT61:HJ61)</f>
        <v>1</v>
      </c>
      <c r="HL61" s="100" t="s">
        <v>927</v>
      </c>
      <c r="HM61" s="90" t="s">
        <v>928</v>
      </c>
      <c r="HN61" s="90" t="s">
        <v>712</v>
      </c>
      <c r="HO61" s="90" t="s">
        <v>734</v>
      </c>
      <c r="HP61" s="90" t="s">
        <v>734</v>
      </c>
      <c r="HQ61" s="10" t="s">
        <v>929</v>
      </c>
      <c r="HR61" s="10" t="s">
        <v>734</v>
      </c>
      <c r="HS61" s="90" t="s">
        <v>734</v>
      </c>
      <c r="HT61" s="90" t="s">
        <v>712</v>
      </c>
      <c r="HU61" s="43">
        <v>0</v>
      </c>
      <c r="HV61" s="3">
        <v>8</v>
      </c>
      <c r="HW61" s="3">
        <v>1</v>
      </c>
      <c r="HX61" s="3">
        <v>0</v>
      </c>
      <c r="HY61" s="44">
        <v>0</v>
      </c>
      <c r="HZ61" s="3">
        <v>0</v>
      </c>
      <c r="IA61" s="3">
        <v>1</v>
      </c>
      <c r="IB61" s="3">
        <v>0</v>
      </c>
      <c r="IC61" s="3">
        <v>0</v>
      </c>
      <c r="ID61" s="3">
        <v>0</v>
      </c>
      <c r="IE61" s="3">
        <v>0</v>
      </c>
      <c r="IF61" s="3">
        <v>0</v>
      </c>
      <c r="IG61" s="3">
        <v>0</v>
      </c>
      <c r="IH61" s="3">
        <v>0</v>
      </c>
      <c r="II61" s="3">
        <v>0</v>
      </c>
      <c r="IJ61" s="3">
        <v>0</v>
      </c>
      <c r="IK61" s="3">
        <v>0</v>
      </c>
      <c r="IL61" s="3">
        <v>0</v>
      </c>
      <c r="IM61" s="65">
        <v>6</v>
      </c>
      <c r="IN61" s="65">
        <v>0</v>
      </c>
      <c r="IO61" s="65">
        <v>0</v>
      </c>
      <c r="IP61" s="65">
        <v>1</v>
      </c>
      <c r="IQ61" s="65">
        <v>0</v>
      </c>
      <c r="IR61" s="65">
        <v>0</v>
      </c>
    </row>
    <row r="62" spans="1:252" ht="26.4" x14ac:dyDescent="0.25">
      <c r="A62" s="1" t="s">
        <v>199</v>
      </c>
      <c r="B62" s="32" t="s">
        <v>433</v>
      </c>
      <c r="C62" s="33" t="s">
        <v>433</v>
      </c>
      <c r="D62" s="33" t="s">
        <v>437</v>
      </c>
      <c r="E62" s="33" t="s">
        <v>287</v>
      </c>
      <c r="F62" s="1" t="s">
        <v>438</v>
      </c>
      <c r="G62" s="1" t="s">
        <v>433</v>
      </c>
      <c r="H62" s="1" t="s">
        <v>204</v>
      </c>
      <c r="I62" s="45">
        <v>84000</v>
      </c>
      <c r="J62" s="1">
        <v>1</v>
      </c>
      <c r="K62" s="3">
        <v>0</v>
      </c>
      <c r="L62" s="3">
        <v>0</v>
      </c>
      <c r="M62" s="3">
        <v>0</v>
      </c>
      <c r="N62" s="4">
        <v>33</v>
      </c>
      <c r="O62" s="4">
        <v>33</v>
      </c>
      <c r="P62" s="4">
        <v>72</v>
      </c>
      <c r="Q62" s="4">
        <v>0</v>
      </c>
      <c r="R62" s="4" t="s">
        <v>734</v>
      </c>
      <c r="S62" s="41">
        <v>1.5</v>
      </c>
      <c r="T62" s="41">
        <v>0</v>
      </c>
      <c r="U62" s="36">
        <v>120</v>
      </c>
      <c r="V62" s="35">
        <v>1</v>
      </c>
      <c r="W62" s="35">
        <v>185</v>
      </c>
      <c r="Y62" s="2">
        <f>SUM(AC62,AE62)</f>
        <v>2622</v>
      </c>
      <c r="Z62" s="2">
        <f>SUM(AA62,BI62)</f>
        <v>80</v>
      </c>
      <c r="AA62" s="2">
        <f>SUM(AG62,AQ62)</f>
        <v>80</v>
      </c>
      <c r="AB62" s="37">
        <f>AA62/Y62</f>
        <v>3.0511060259344011E-2</v>
      </c>
      <c r="AC62" s="5">
        <f>SUM(AF62,AP62)</f>
        <v>2622</v>
      </c>
      <c r="AD62" s="5">
        <f>SUM(AG62,AQ62,BI62)</f>
        <v>80</v>
      </c>
      <c r="AE62" s="6">
        <v>0</v>
      </c>
      <c r="AF62" s="2">
        <f>SUM(AH62,AJ62,AL62,AN62)</f>
        <v>2302</v>
      </c>
      <c r="AG62" s="2">
        <f>SUM(AI62,AK62,AM62,AO62)</f>
        <v>80</v>
      </c>
      <c r="AH62" s="3">
        <v>340</v>
      </c>
      <c r="AI62" s="3">
        <v>3</v>
      </c>
      <c r="AJ62" s="3">
        <v>862</v>
      </c>
      <c r="AK62" s="6">
        <v>42</v>
      </c>
      <c r="AL62" s="6">
        <v>1100</v>
      </c>
      <c r="AM62" s="3">
        <v>35</v>
      </c>
      <c r="AN62" s="3">
        <v>0</v>
      </c>
      <c r="AO62" s="3">
        <v>0</v>
      </c>
      <c r="AP62" s="2">
        <f>SUM(AT62,AV62,AX62,AZ62)</f>
        <v>320</v>
      </c>
      <c r="AQ62" s="2">
        <f>SUM(AU62,AW62,AY62,BA62)</f>
        <v>0</v>
      </c>
      <c r="AR62" s="5">
        <f>SUM(AT62,AV62,AX62)</f>
        <v>320</v>
      </c>
      <c r="AS62" s="1">
        <f>SUM(AU62,AW62,AY62)</f>
        <v>0</v>
      </c>
      <c r="AT62" s="3">
        <v>320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83">
        <f>SUM(BB62,BD62)</f>
        <v>0</v>
      </c>
      <c r="BA62" s="83">
        <f>SUM(BC62,BE62)</f>
        <v>0</v>
      </c>
      <c r="BB62" s="3">
        <v>0</v>
      </c>
      <c r="BC62" s="3">
        <v>0</v>
      </c>
      <c r="BD62" s="3">
        <v>0</v>
      </c>
      <c r="BE62" s="3">
        <v>0</v>
      </c>
      <c r="BF62" s="6">
        <v>0</v>
      </c>
      <c r="BG62" s="7">
        <v>0</v>
      </c>
      <c r="BH62" s="6">
        <v>0</v>
      </c>
      <c r="BI62" s="38">
        <v>0</v>
      </c>
      <c r="BJ62" s="38">
        <v>10</v>
      </c>
      <c r="BK62" s="35">
        <v>160</v>
      </c>
      <c r="BL62" s="3">
        <v>0</v>
      </c>
      <c r="BM62" s="3">
        <v>0</v>
      </c>
      <c r="BO62" s="35">
        <v>0</v>
      </c>
      <c r="BP62" s="69">
        <v>0</v>
      </c>
      <c r="BQ62" s="69" t="s">
        <v>734</v>
      </c>
      <c r="BR62" s="3">
        <v>0</v>
      </c>
      <c r="BS62" s="3">
        <v>0</v>
      </c>
      <c r="BT62" s="2">
        <f>SUM(BU62,BW62,BX62)</f>
        <v>200</v>
      </c>
      <c r="BU62" s="35">
        <v>200</v>
      </c>
      <c r="BV62" s="35">
        <v>0</v>
      </c>
      <c r="BW62" s="35">
        <v>0</v>
      </c>
      <c r="BX62" s="35">
        <v>0</v>
      </c>
      <c r="BY62" s="39">
        <v>0</v>
      </c>
      <c r="BZ62" s="89">
        <f>BT62+BY62</f>
        <v>200</v>
      </c>
      <c r="CA62" s="82">
        <v>240</v>
      </c>
      <c r="CB62" s="82">
        <f>SUM(CC62,CD62,CE62,CF62,CG62,CH62)</f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3">
        <v>0</v>
      </c>
      <c r="CJ62" s="3" t="s">
        <v>734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6">
        <v>5</v>
      </c>
      <c r="CS62" s="37">
        <f>CT62/1598</f>
        <v>8.1351689612015013E-2</v>
      </c>
      <c r="CT62" s="3">
        <v>130</v>
      </c>
      <c r="CU62" s="3">
        <v>0</v>
      </c>
      <c r="CV62" s="6">
        <v>0</v>
      </c>
      <c r="CW62" s="3">
        <v>0</v>
      </c>
      <c r="CX62" s="3">
        <v>0</v>
      </c>
      <c r="CY62" s="3">
        <v>0</v>
      </c>
      <c r="CZ62" s="40" t="s">
        <v>734</v>
      </c>
      <c r="DA62" s="40" t="s">
        <v>734</v>
      </c>
      <c r="DB62" s="40" t="s">
        <v>734</v>
      </c>
      <c r="DC62" s="40" t="s">
        <v>734</v>
      </c>
      <c r="DD62" s="40" t="s">
        <v>734</v>
      </c>
      <c r="DE62" s="40" t="s">
        <v>734</v>
      </c>
      <c r="DF62" s="40" t="s">
        <v>734</v>
      </c>
      <c r="DG62" s="40" t="s">
        <v>734</v>
      </c>
      <c r="DH62" s="40" t="s">
        <v>734</v>
      </c>
      <c r="DI62" s="96">
        <v>0</v>
      </c>
      <c r="DJ62" s="96">
        <v>0</v>
      </c>
      <c r="DK62" s="39">
        <f>SUM(DM62:DQ62)</f>
        <v>1</v>
      </c>
      <c r="DL62" s="39">
        <v>0</v>
      </c>
      <c r="DM62" s="39">
        <v>0</v>
      </c>
      <c r="DN62" s="39">
        <v>1</v>
      </c>
      <c r="DO62" s="39">
        <v>0</v>
      </c>
      <c r="DP62" s="39">
        <v>0</v>
      </c>
      <c r="DQ62" s="39">
        <v>0</v>
      </c>
      <c r="DR62" s="39" t="s">
        <v>347</v>
      </c>
      <c r="DS62" s="39">
        <v>0</v>
      </c>
      <c r="DT62" s="39">
        <v>0</v>
      </c>
      <c r="DU62" s="6">
        <v>0</v>
      </c>
      <c r="DV62" s="6">
        <v>0</v>
      </c>
      <c r="DW62" s="6" t="s">
        <v>734</v>
      </c>
      <c r="DX62" s="3" t="s">
        <v>734</v>
      </c>
      <c r="DY62" s="105"/>
      <c r="DZ62" s="35" t="s">
        <v>734</v>
      </c>
      <c r="EA62" s="35">
        <v>0</v>
      </c>
      <c r="EB62" s="35">
        <v>0</v>
      </c>
      <c r="EC62" s="35">
        <v>200</v>
      </c>
      <c r="ED62" s="35">
        <v>0</v>
      </c>
      <c r="EE62" s="35">
        <v>40</v>
      </c>
      <c r="EF62" s="35">
        <v>0</v>
      </c>
      <c r="EG62" s="35">
        <v>0</v>
      </c>
      <c r="EH62" s="35">
        <v>0</v>
      </c>
      <c r="EI62" s="35">
        <v>0</v>
      </c>
      <c r="EJ62" s="35">
        <v>0</v>
      </c>
      <c r="EK62" s="35">
        <v>0</v>
      </c>
      <c r="EL62" s="81">
        <f>SUM(EA62:EK62)</f>
        <v>240</v>
      </c>
      <c r="EM62" s="35">
        <v>0</v>
      </c>
      <c r="EN62" s="35">
        <v>0</v>
      </c>
      <c r="EO62" s="35">
        <v>0</v>
      </c>
      <c r="EP62" s="35">
        <v>0</v>
      </c>
      <c r="EQ62" s="35">
        <v>2</v>
      </c>
      <c r="ER62" s="35">
        <v>1</v>
      </c>
      <c r="ES62" s="35">
        <v>0</v>
      </c>
      <c r="ET62" s="2">
        <f>SUM(EM62:ES62)</f>
        <v>3</v>
      </c>
      <c r="EU62" s="3">
        <v>0</v>
      </c>
      <c r="EV62" s="3">
        <v>0</v>
      </c>
      <c r="EW62" s="3">
        <v>0</v>
      </c>
      <c r="EX62" s="3">
        <v>0</v>
      </c>
      <c r="EY62" s="3">
        <v>1</v>
      </c>
      <c r="EZ62" s="3">
        <v>1</v>
      </c>
      <c r="FA62" s="3">
        <v>0</v>
      </c>
      <c r="FB62" s="2">
        <f>SUM(EU62:FA62)</f>
        <v>2</v>
      </c>
      <c r="FC62" s="2">
        <f>ET62+FB62</f>
        <v>5</v>
      </c>
      <c r="FD62" s="9">
        <v>0</v>
      </c>
      <c r="FE62" s="9">
        <v>0</v>
      </c>
      <c r="FF62" s="9">
        <v>3</v>
      </c>
      <c r="FG62" s="9">
        <v>2</v>
      </c>
      <c r="FH62" s="10">
        <f>SUM(FD62:FG62)</f>
        <v>5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1</v>
      </c>
      <c r="FP62" s="10">
        <f>SUM(FI62:FO62)</f>
        <v>1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10">
        <f>SUM(FQ62:FU62)</f>
        <v>0</v>
      </c>
      <c r="FW62" s="41">
        <v>0</v>
      </c>
      <c r="FX62" s="41">
        <v>0</v>
      </c>
      <c r="FY62" s="11">
        <f>SUM(FW62:FX62)</f>
        <v>0</v>
      </c>
      <c r="FZ62" s="11">
        <v>0</v>
      </c>
      <c r="GA62" s="10">
        <f>SUM(FZ62,FY62,FV62,FP62)</f>
        <v>1</v>
      </c>
      <c r="GB62" s="41">
        <v>1</v>
      </c>
      <c r="GC62" s="41">
        <v>0</v>
      </c>
      <c r="GD62" s="41">
        <v>1</v>
      </c>
      <c r="GE62" s="41">
        <v>1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1</v>
      </c>
      <c r="GL62" s="41">
        <v>0</v>
      </c>
      <c r="GM62" s="41">
        <v>0</v>
      </c>
      <c r="GN62" s="41">
        <v>1</v>
      </c>
      <c r="GO62" s="41">
        <v>1</v>
      </c>
      <c r="GP62" s="41">
        <v>0</v>
      </c>
      <c r="GQ62" s="41">
        <v>0</v>
      </c>
      <c r="GR62" s="41">
        <v>0</v>
      </c>
      <c r="GS62" s="10">
        <f>SUM(GB62:GR62)</f>
        <v>6</v>
      </c>
      <c r="GT62" s="41">
        <v>0</v>
      </c>
      <c r="GU62" s="41">
        <v>0</v>
      </c>
      <c r="GV62" s="41">
        <v>0</v>
      </c>
      <c r="GW62" s="41"/>
      <c r="GX62" s="41">
        <v>0</v>
      </c>
      <c r="GY62" s="41">
        <v>0</v>
      </c>
      <c r="GZ62" s="41">
        <v>0</v>
      </c>
      <c r="HA62" s="41">
        <v>0</v>
      </c>
      <c r="HB62" s="41">
        <v>0</v>
      </c>
      <c r="HC62" s="41">
        <v>0</v>
      </c>
      <c r="HD62" s="41">
        <v>0</v>
      </c>
      <c r="HE62" s="41">
        <v>0</v>
      </c>
      <c r="HF62" s="41">
        <v>0</v>
      </c>
      <c r="HG62" s="41">
        <v>0</v>
      </c>
      <c r="HH62" s="41">
        <v>0</v>
      </c>
      <c r="HI62" s="41">
        <v>0</v>
      </c>
      <c r="HJ62" s="41">
        <v>0</v>
      </c>
      <c r="HK62" s="10">
        <f>SUM(GT62:HJ62)</f>
        <v>0</v>
      </c>
      <c r="HM62" s="90"/>
      <c r="HN62" s="90" t="s">
        <v>712</v>
      </c>
      <c r="HO62" s="90" t="s">
        <v>734</v>
      </c>
      <c r="HP62" s="90" t="s">
        <v>734</v>
      </c>
      <c r="HR62" s="10" t="s">
        <v>734</v>
      </c>
      <c r="HS62" s="90" t="s">
        <v>712</v>
      </c>
      <c r="HT62" s="90" t="s">
        <v>712</v>
      </c>
      <c r="HU62" s="43">
        <v>0</v>
      </c>
      <c r="HV62" s="3">
        <v>0</v>
      </c>
      <c r="HW62" s="3">
        <v>0</v>
      </c>
      <c r="HX62" s="3">
        <v>0</v>
      </c>
      <c r="HY62" s="44">
        <v>0</v>
      </c>
      <c r="HZ62" s="3">
        <v>0</v>
      </c>
      <c r="IA62" s="3">
        <v>0</v>
      </c>
      <c r="IB62" s="3">
        <v>0</v>
      </c>
      <c r="IC62" s="3">
        <v>0</v>
      </c>
      <c r="ID62" s="3">
        <v>0</v>
      </c>
      <c r="IE62" s="3">
        <v>0</v>
      </c>
      <c r="IF62" s="3">
        <v>0</v>
      </c>
      <c r="IG62" s="3">
        <v>0</v>
      </c>
      <c r="IH62" s="3">
        <v>0</v>
      </c>
      <c r="II62" s="3">
        <v>0</v>
      </c>
      <c r="IJ62" s="3">
        <v>0</v>
      </c>
      <c r="IK62" s="3">
        <v>0</v>
      </c>
      <c r="IL62" s="3">
        <v>0</v>
      </c>
      <c r="IM62" s="65">
        <v>0</v>
      </c>
      <c r="IN62" s="65">
        <v>0</v>
      </c>
      <c r="IO62" s="65">
        <v>0</v>
      </c>
      <c r="IP62" s="65">
        <v>0</v>
      </c>
      <c r="IQ62" s="65">
        <v>0</v>
      </c>
      <c r="IR62" s="65">
        <v>0</v>
      </c>
    </row>
    <row r="63" spans="1:252" ht="39.6" x14ac:dyDescent="0.25">
      <c r="A63" s="1" t="s">
        <v>199</v>
      </c>
      <c r="B63" s="32" t="s">
        <v>433</v>
      </c>
      <c r="C63" s="33" t="s">
        <v>433</v>
      </c>
      <c r="D63" s="33" t="s">
        <v>439</v>
      </c>
      <c r="E63" s="33" t="s">
        <v>440</v>
      </c>
      <c r="F63" s="1" t="s">
        <v>441</v>
      </c>
      <c r="G63" s="1" t="s">
        <v>433</v>
      </c>
      <c r="H63" s="1" t="s">
        <v>204</v>
      </c>
      <c r="I63" s="45"/>
      <c r="J63" s="1">
        <v>1</v>
      </c>
      <c r="S63" s="41"/>
      <c r="T63" s="41"/>
      <c r="U63" s="36"/>
      <c r="V63" s="35"/>
      <c r="W63" s="35"/>
      <c r="Y63" s="2">
        <f>SUM(AC63,AE63)</f>
        <v>0</v>
      </c>
      <c r="Z63" s="2">
        <f>SUM(AA63,BI63)</f>
        <v>0</v>
      </c>
      <c r="AA63" s="2">
        <f>SUM(AG63,AQ63)</f>
        <v>0</v>
      </c>
      <c r="AB63" s="37" t="e">
        <f>AA63/Y63</f>
        <v>#DIV/0!</v>
      </c>
      <c r="AC63" s="5">
        <f>SUM(AF63,AP63)</f>
        <v>0</v>
      </c>
      <c r="AD63" s="5">
        <f>SUM(AG63,AQ63,BI63)</f>
        <v>0</v>
      </c>
      <c r="AF63" s="2">
        <f>SUM(AH63,AJ63,AL63,AN63)</f>
        <v>0</v>
      </c>
      <c r="AG63" s="2">
        <f>SUM(AI63,AK63,AM63,AO63)</f>
        <v>0</v>
      </c>
      <c r="AM63" s="3"/>
      <c r="AP63" s="2">
        <f>SUM(AT63,AV63,AX63,AZ63)</f>
        <v>0</v>
      </c>
      <c r="AQ63" s="2">
        <f>SUM(AU63,AW63,AY63,BA63)</f>
        <v>0</v>
      </c>
      <c r="AR63" s="5">
        <f>SUM(AT63,AV63,AX63)</f>
        <v>0</v>
      </c>
      <c r="AS63" s="1">
        <f>SUM(AU63,AW63,AY63)</f>
        <v>0</v>
      </c>
      <c r="AT63" s="3"/>
      <c r="AZ63" s="83">
        <f>SUM(BB63,BD63)</f>
        <v>0</v>
      </c>
      <c r="BA63" s="83">
        <f>SUM(BC63,BE63)</f>
        <v>0</v>
      </c>
      <c r="BF63" s="6">
        <v>0</v>
      </c>
      <c r="BI63" s="38"/>
      <c r="BJ63" s="38"/>
      <c r="BK63" s="35"/>
      <c r="BO63" s="35"/>
      <c r="BP63" s="69"/>
      <c r="BQ63" s="69"/>
      <c r="BT63" s="2">
        <f>SUM(BU63,BW63,BX63)</f>
        <v>0</v>
      </c>
      <c r="BU63" s="35"/>
      <c r="BV63" s="35"/>
      <c r="BW63" s="35"/>
      <c r="BX63" s="35"/>
      <c r="BY63" s="39"/>
      <c r="BZ63" s="89">
        <f>BT63+BY63</f>
        <v>0</v>
      </c>
      <c r="CB63" s="82">
        <f>SUM(CC63,CD63,CE63,CF63,CG63,CH63)</f>
        <v>0</v>
      </c>
      <c r="CS63" s="37">
        <f>CT63/1598</f>
        <v>0</v>
      </c>
      <c r="CW63" s="35"/>
      <c r="CX63" s="3"/>
      <c r="CY63" s="3"/>
      <c r="CZ63" s="40"/>
      <c r="DA63" s="40"/>
      <c r="DB63" s="40"/>
      <c r="DC63" s="40"/>
      <c r="DD63" s="40"/>
      <c r="DE63" s="40"/>
      <c r="DF63" s="40"/>
      <c r="DG63" s="40"/>
      <c r="DH63" s="40"/>
      <c r="DI63" s="96"/>
      <c r="DJ63" s="96"/>
      <c r="DK63" s="39">
        <f>SUM(DM63:DQ63)</f>
        <v>0</v>
      </c>
      <c r="DL63" s="39"/>
      <c r="DM63" s="39"/>
      <c r="DN63" s="39"/>
      <c r="DO63" s="39"/>
      <c r="DP63" s="39"/>
      <c r="DQ63" s="39"/>
      <c r="DR63" s="39"/>
      <c r="DS63" s="39"/>
      <c r="DT63" s="39"/>
      <c r="DX63" s="3"/>
      <c r="DY63" s="10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81">
        <f>SUM(EA63:EK63)</f>
        <v>0</v>
      </c>
      <c r="EM63" s="35"/>
      <c r="EN63" s="35"/>
      <c r="EO63" s="35"/>
      <c r="EP63" s="35"/>
      <c r="EQ63" s="35"/>
      <c r="ER63" s="35"/>
      <c r="ES63" s="35"/>
      <c r="ET63" s="2">
        <f>SUM(EM63:ES63)</f>
        <v>0</v>
      </c>
      <c r="FB63" s="2">
        <f>SUM(EU63:FA63)</f>
        <v>0</v>
      </c>
      <c r="FC63" s="2">
        <f>ET63+FB63</f>
        <v>0</v>
      </c>
      <c r="FH63" s="10">
        <f>SUM(FD63:FG63)</f>
        <v>0</v>
      </c>
      <c r="FP63" s="10">
        <f>SUM(FI63:FO63)</f>
        <v>0</v>
      </c>
      <c r="FV63" s="10">
        <f>SUM(FQ63:FU63)</f>
        <v>0</v>
      </c>
      <c r="FW63" s="41"/>
      <c r="FX63" s="41"/>
      <c r="FY63" s="11">
        <f>SUM(FW63:FX63)</f>
        <v>0</v>
      </c>
      <c r="GA63" s="10">
        <f>SUM(FZ63,FY63,FV63,FP63)</f>
        <v>0</v>
      </c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10">
        <f>SUM(GB63:GR63)</f>
        <v>0</v>
      </c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10">
        <f>SUM(GT63:HJ63)</f>
        <v>0</v>
      </c>
      <c r="HM63" s="90"/>
      <c r="HN63" s="90"/>
      <c r="HO63" s="90"/>
      <c r="HP63" s="90"/>
      <c r="HS63" s="90"/>
      <c r="HT63" s="90"/>
      <c r="HU63" s="43"/>
      <c r="HV63" s="3"/>
      <c r="HW63" s="3"/>
      <c r="HX63" s="3"/>
      <c r="HY63" s="44">
        <v>0</v>
      </c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</row>
    <row r="64" spans="1:252" ht="26.4" x14ac:dyDescent="0.25">
      <c r="A64" s="1" t="s">
        <v>199</v>
      </c>
      <c r="B64" s="32" t="s">
        <v>433</v>
      </c>
      <c r="C64" s="33" t="s">
        <v>442</v>
      </c>
      <c r="D64" s="33" t="s">
        <v>443</v>
      </c>
      <c r="E64" s="2" t="s">
        <v>357</v>
      </c>
      <c r="F64" s="1" t="s">
        <v>444</v>
      </c>
      <c r="G64" s="1" t="s">
        <v>433</v>
      </c>
      <c r="H64" s="1" t="s">
        <v>204</v>
      </c>
      <c r="I64" s="34">
        <v>5493</v>
      </c>
      <c r="J64" s="1">
        <v>1</v>
      </c>
      <c r="K64" s="3">
        <v>0</v>
      </c>
      <c r="L64" s="3">
        <v>0</v>
      </c>
      <c r="M64" s="3">
        <v>0</v>
      </c>
      <c r="N64" s="4">
        <v>120</v>
      </c>
      <c r="O64" s="4">
        <v>120</v>
      </c>
      <c r="P64" s="4">
        <v>234</v>
      </c>
      <c r="Q64" s="4">
        <v>0</v>
      </c>
      <c r="R64" s="4" t="s">
        <v>712</v>
      </c>
      <c r="S64" s="41">
        <v>5.5</v>
      </c>
      <c r="T64" s="41">
        <v>0</v>
      </c>
      <c r="U64" s="36">
        <v>281</v>
      </c>
      <c r="V64" s="35">
        <v>68</v>
      </c>
      <c r="W64" s="35">
        <v>7021</v>
      </c>
      <c r="Y64" s="2">
        <f>SUM(AC64,AE64)</f>
        <v>6189</v>
      </c>
      <c r="Z64" s="2">
        <f>SUM(AA64,BI64)</f>
        <v>18517</v>
      </c>
      <c r="AA64" s="2">
        <v>16198</v>
      </c>
      <c r="AB64" s="37">
        <f>AA64/Y64</f>
        <v>2.6172241072871225</v>
      </c>
      <c r="AC64" s="5">
        <v>6188</v>
      </c>
      <c r="AD64" s="5">
        <v>18517</v>
      </c>
      <c r="AE64" s="6">
        <v>1</v>
      </c>
      <c r="AF64" s="2">
        <f>SUM(AH64,AJ64,AL64,AN64)</f>
        <v>3643</v>
      </c>
      <c r="AG64" s="2">
        <f>SUM(AI64,AK64,AM64,AO64)</f>
        <v>8656</v>
      </c>
      <c r="AH64" s="3">
        <v>240</v>
      </c>
      <c r="AI64" s="3">
        <v>327</v>
      </c>
      <c r="AJ64" s="3">
        <v>851</v>
      </c>
      <c r="AK64" s="6">
        <v>1561</v>
      </c>
      <c r="AL64" s="6">
        <v>2552</v>
      </c>
      <c r="AM64" s="3">
        <v>6768</v>
      </c>
      <c r="AN64" s="3">
        <v>0</v>
      </c>
      <c r="AO64" s="3">
        <v>0</v>
      </c>
      <c r="AP64" s="2">
        <f>SUM(AT64,AV64,AX64,AZ64)</f>
        <v>2545</v>
      </c>
      <c r="AQ64" s="2">
        <f>SUM(AU64,AW64,AY64,BA64)</f>
        <v>7542</v>
      </c>
      <c r="AR64" s="5">
        <f>SUM(AT64,AV64,AX64)</f>
        <v>2324</v>
      </c>
      <c r="AS64" s="1">
        <f>SUM(AU64,AW64,AY64)</f>
        <v>6627</v>
      </c>
      <c r="AT64" s="3">
        <v>1528</v>
      </c>
      <c r="AU64" s="3">
        <v>4496</v>
      </c>
      <c r="AV64" s="3">
        <v>790</v>
      </c>
      <c r="AW64" s="3">
        <v>2033</v>
      </c>
      <c r="AX64" s="3">
        <v>6</v>
      </c>
      <c r="AY64" s="3">
        <v>98</v>
      </c>
      <c r="AZ64" s="83">
        <f>SUM(BB64,BD64)</f>
        <v>221</v>
      </c>
      <c r="BA64" s="83">
        <f>SUM(BC64,BE64)</f>
        <v>915</v>
      </c>
      <c r="BB64" s="3">
        <v>204</v>
      </c>
      <c r="BC64" s="3">
        <v>813</v>
      </c>
      <c r="BD64" s="3">
        <v>17</v>
      </c>
      <c r="BE64" s="3">
        <v>102</v>
      </c>
      <c r="BF64" s="6">
        <v>0</v>
      </c>
      <c r="BG64" s="71">
        <v>20372</v>
      </c>
      <c r="BH64" s="72">
        <v>53</v>
      </c>
      <c r="BI64" s="38">
        <v>2319</v>
      </c>
      <c r="BJ64" s="38">
        <v>413</v>
      </c>
      <c r="BK64" s="35">
        <v>704</v>
      </c>
      <c r="BL64" s="3">
        <v>1</v>
      </c>
      <c r="BM64" s="35" t="s">
        <v>347</v>
      </c>
      <c r="BN64" s="3" t="s">
        <v>748</v>
      </c>
      <c r="BO64" s="35">
        <v>0</v>
      </c>
      <c r="BP64" s="72">
        <v>75</v>
      </c>
      <c r="BQ64" s="72" t="s">
        <v>734</v>
      </c>
      <c r="BR64" s="3">
        <v>0</v>
      </c>
      <c r="BS64" s="3">
        <v>0</v>
      </c>
      <c r="BT64" s="2">
        <f>SUM(BU64,BW64,BX64)</f>
        <v>7730</v>
      </c>
      <c r="BU64" s="35">
        <v>5839</v>
      </c>
      <c r="BV64" s="35">
        <v>300</v>
      </c>
      <c r="BW64" s="35">
        <v>10</v>
      </c>
      <c r="BX64" s="35">
        <v>1881</v>
      </c>
      <c r="BY64" s="39">
        <v>1598</v>
      </c>
      <c r="BZ64" s="89">
        <f>BT64+BY64</f>
        <v>9328</v>
      </c>
      <c r="CA64" s="82">
        <v>5156</v>
      </c>
      <c r="CB64" s="82">
        <f>SUM(CC64,CD64,CE64,CF64,CG64,CH64)</f>
        <v>1850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1850</v>
      </c>
      <c r="CI64" s="3">
        <v>2392</v>
      </c>
      <c r="CJ64" s="3" t="s">
        <v>734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6">
        <v>24</v>
      </c>
      <c r="CS64" s="37">
        <f>CT64/1598</f>
        <v>2.2634543178973718</v>
      </c>
      <c r="CT64" s="3">
        <v>3617</v>
      </c>
      <c r="CU64" s="3">
        <v>0</v>
      </c>
      <c r="CV64" s="6">
        <v>112</v>
      </c>
      <c r="CW64" s="3">
        <v>0</v>
      </c>
      <c r="CX64" s="3">
        <v>0</v>
      </c>
      <c r="CY64" s="3">
        <v>0</v>
      </c>
      <c r="CZ64" s="40" t="s">
        <v>712</v>
      </c>
      <c r="DA64" s="40" t="s">
        <v>712</v>
      </c>
      <c r="DB64" s="40" t="s">
        <v>712</v>
      </c>
      <c r="DC64" s="40" t="s">
        <v>734</v>
      </c>
      <c r="DD64" s="40" t="s">
        <v>712</v>
      </c>
      <c r="DE64" s="40" t="s">
        <v>712</v>
      </c>
      <c r="DF64" s="40" t="s">
        <v>712</v>
      </c>
      <c r="DG64" s="40" t="s">
        <v>734</v>
      </c>
      <c r="DH64" s="40" t="s">
        <v>712</v>
      </c>
      <c r="DI64" s="96">
        <v>2</v>
      </c>
      <c r="DJ64" s="96">
        <v>2</v>
      </c>
      <c r="DK64" s="39">
        <f>SUM(DM64:DQ64)</f>
        <v>41</v>
      </c>
      <c r="DL64" s="39">
        <v>0</v>
      </c>
      <c r="DM64" s="39">
        <v>6</v>
      </c>
      <c r="DN64" s="39">
        <v>7</v>
      </c>
      <c r="DO64" s="39">
        <v>18</v>
      </c>
      <c r="DP64" s="39">
        <v>10</v>
      </c>
      <c r="DQ64" s="39">
        <v>0</v>
      </c>
      <c r="DR64" s="39">
        <v>612</v>
      </c>
      <c r="DS64" s="39">
        <v>0</v>
      </c>
      <c r="DT64" s="39">
        <v>0</v>
      </c>
      <c r="DU64" s="6">
        <v>0</v>
      </c>
      <c r="DV64" s="6">
        <v>0</v>
      </c>
      <c r="DW64" s="6" t="s">
        <v>734</v>
      </c>
      <c r="DX64" s="3" t="s">
        <v>712</v>
      </c>
      <c r="DY64" s="105"/>
      <c r="DZ64" s="35" t="s">
        <v>712</v>
      </c>
      <c r="EA64" s="35">
        <v>0</v>
      </c>
      <c r="EB64" s="35">
        <v>1603</v>
      </c>
      <c r="EC64" s="35">
        <v>2870</v>
      </c>
      <c r="ED64" s="35">
        <v>500</v>
      </c>
      <c r="EE64" s="35">
        <v>183</v>
      </c>
      <c r="EF64" s="35">
        <v>263</v>
      </c>
      <c r="EG64" s="35">
        <v>235</v>
      </c>
      <c r="EH64" s="35">
        <v>1894</v>
      </c>
      <c r="EI64" s="35">
        <v>0</v>
      </c>
      <c r="EJ64" s="35">
        <v>0</v>
      </c>
      <c r="EK64" s="35">
        <v>1850</v>
      </c>
      <c r="EL64" s="81">
        <f>SUM(EA64:EK64)</f>
        <v>9398</v>
      </c>
      <c r="EM64" s="35">
        <v>3</v>
      </c>
      <c r="EN64" s="35">
        <v>2</v>
      </c>
      <c r="EO64" s="35">
        <v>0</v>
      </c>
      <c r="EP64" s="35">
        <v>3</v>
      </c>
      <c r="EQ64" s="35">
        <v>3</v>
      </c>
      <c r="ER64" s="35">
        <v>4</v>
      </c>
      <c r="ES64" s="35">
        <v>6</v>
      </c>
      <c r="ET64" s="2">
        <f>SUM(EM64:ES64)</f>
        <v>21</v>
      </c>
      <c r="EU64" s="3">
        <v>0</v>
      </c>
      <c r="EV64" s="3">
        <v>1</v>
      </c>
      <c r="EW64" s="3">
        <v>0</v>
      </c>
      <c r="EX64" s="3">
        <v>0</v>
      </c>
      <c r="EY64" s="3">
        <v>1</v>
      </c>
      <c r="EZ64" s="3">
        <v>0</v>
      </c>
      <c r="FA64" s="3">
        <v>1</v>
      </c>
      <c r="FB64" s="2">
        <f>SUM(EU64:FA64)</f>
        <v>3</v>
      </c>
      <c r="FC64" s="2">
        <f>ET64+FB64</f>
        <v>24</v>
      </c>
      <c r="FD64" s="9">
        <v>6</v>
      </c>
      <c r="FE64" s="9">
        <v>8</v>
      </c>
      <c r="FF64" s="9">
        <v>6</v>
      </c>
      <c r="FG64" s="9">
        <v>4</v>
      </c>
      <c r="FH64" s="10">
        <f>SUM(FD64:FG64)</f>
        <v>24</v>
      </c>
      <c r="FI64" s="9">
        <v>2</v>
      </c>
      <c r="FJ64" s="9">
        <v>0</v>
      </c>
      <c r="FK64" s="9">
        <v>6</v>
      </c>
      <c r="FL64" s="9">
        <v>3</v>
      </c>
      <c r="FM64" s="9">
        <v>0</v>
      </c>
      <c r="FN64" s="9">
        <v>0</v>
      </c>
      <c r="FO64" s="9">
        <v>2</v>
      </c>
      <c r="FP64" s="10">
        <f>SUM(FI64:FO64)</f>
        <v>13</v>
      </c>
      <c r="FQ64" s="9">
        <v>0</v>
      </c>
      <c r="FR64" s="9">
        <v>0</v>
      </c>
      <c r="FS64" s="9">
        <v>18</v>
      </c>
      <c r="FT64" s="9">
        <v>0</v>
      </c>
      <c r="FU64" s="9">
        <v>0</v>
      </c>
      <c r="FV64" s="10">
        <f>SUM(FQ64:FU64)</f>
        <v>18</v>
      </c>
      <c r="FW64" s="41">
        <v>2</v>
      </c>
      <c r="FX64" s="41">
        <v>8</v>
      </c>
      <c r="FY64" s="11">
        <f>SUM(FW64:FX64)</f>
        <v>10</v>
      </c>
      <c r="FZ64" s="11">
        <v>0</v>
      </c>
      <c r="GA64" s="10">
        <f>SUM(FZ64,FY64,FV64,FP64)</f>
        <v>41</v>
      </c>
      <c r="GB64" s="41">
        <v>1</v>
      </c>
      <c r="GC64" s="41">
        <v>1</v>
      </c>
      <c r="GD64" s="41">
        <v>0</v>
      </c>
      <c r="GE64" s="41">
        <v>0</v>
      </c>
      <c r="GF64" s="41">
        <v>1</v>
      </c>
      <c r="GG64" s="41">
        <v>0</v>
      </c>
      <c r="GH64" s="41">
        <v>0</v>
      </c>
      <c r="GI64" s="41">
        <v>1</v>
      </c>
      <c r="GJ64" s="41">
        <v>1</v>
      </c>
      <c r="GK64" s="41">
        <v>0</v>
      </c>
      <c r="GL64" s="41">
        <v>0</v>
      </c>
      <c r="GM64" s="41">
        <v>1</v>
      </c>
      <c r="GN64" s="41">
        <v>1</v>
      </c>
      <c r="GO64" s="41">
        <v>1</v>
      </c>
      <c r="GP64" s="41">
        <v>0</v>
      </c>
      <c r="GQ64" s="41">
        <v>0</v>
      </c>
      <c r="GR64" s="41">
        <v>1</v>
      </c>
      <c r="GS64" s="10">
        <f>SUM(GB64:GR64)</f>
        <v>9</v>
      </c>
      <c r="GT64" s="41">
        <v>0</v>
      </c>
      <c r="GU64" s="41">
        <v>0</v>
      </c>
      <c r="GV64" s="41">
        <v>1</v>
      </c>
      <c r="GW64" s="41">
        <v>1</v>
      </c>
      <c r="GX64" s="41">
        <v>0</v>
      </c>
      <c r="GY64" s="41">
        <v>1</v>
      </c>
      <c r="GZ64" s="41">
        <v>1</v>
      </c>
      <c r="HA64" s="41">
        <v>0</v>
      </c>
      <c r="HB64" s="41">
        <v>0</v>
      </c>
      <c r="HC64" s="41">
        <v>0</v>
      </c>
      <c r="HD64" s="41">
        <v>0</v>
      </c>
      <c r="HE64" s="41">
        <v>0</v>
      </c>
      <c r="HF64" s="41">
        <v>0</v>
      </c>
      <c r="HG64" s="41">
        <v>0</v>
      </c>
      <c r="HH64" s="41">
        <v>0</v>
      </c>
      <c r="HI64" s="41">
        <v>0</v>
      </c>
      <c r="HJ64" s="41">
        <v>0</v>
      </c>
      <c r="HK64" s="10">
        <f>SUM(GT64:HJ64)</f>
        <v>4</v>
      </c>
      <c r="HL64" s="100" t="s">
        <v>826</v>
      </c>
      <c r="HM64" s="90" t="s">
        <v>961</v>
      </c>
      <c r="HN64" s="90" t="s">
        <v>712</v>
      </c>
      <c r="HO64" s="90" t="s">
        <v>734</v>
      </c>
      <c r="HP64" s="90" t="s">
        <v>712</v>
      </c>
      <c r="HQ64" s="10" t="s">
        <v>827</v>
      </c>
      <c r="HR64" s="10" t="s">
        <v>712</v>
      </c>
      <c r="HS64" s="90" t="s">
        <v>712</v>
      </c>
      <c r="HT64" s="90" t="s">
        <v>712</v>
      </c>
      <c r="HU64" s="43">
        <v>0</v>
      </c>
      <c r="HV64" s="3">
        <v>15</v>
      </c>
      <c r="HW64" s="3">
        <v>2</v>
      </c>
      <c r="HX64" s="3">
        <v>0</v>
      </c>
      <c r="HY64" s="44">
        <v>0</v>
      </c>
      <c r="HZ64" s="3">
        <v>0</v>
      </c>
      <c r="IA64" s="3">
        <v>0</v>
      </c>
      <c r="IB64" s="3">
        <v>1</v>
      </c>
      <c r="IC64" s="3">
        <v>0</v>
      </c>
      <c r="ID64" s="3">
        <v>0</v>
      </c>
      <c r="IE64" s="3">
        <v>0</v>
      </c>
      <c r="IF64" s="3">
        <v>0</v>
      </c>
      <c r="IG64" s="3">
        <v>0</v>
      </c>
      <c r="IH64" s="3">
        <v>0</v>
      </c>
      <c r="II64" s="3">
        <v>0</v>
      </c>
      <c r="IJ64" s="3">
        <v>0</v>
      </c>
      <c r="IK64" s="3">
        <v>0</v>
      </c>
      <c r="IL64" s="3">
        <v>0</v>
      </c>
      <c r="IM64" s="65">
        <v>28</v>
      </c>
      <c r="IN64" s="65">
        <v>0</v>
      </c>
      <c r="IO64" s="65">
        <v>0</v>
      </c>
      <c r="IP64" s="65">
        <v>0</v>
      </c>
      <c r="IQ64" s="65">
        <v>0</v>
      </c>
      <c r="IR64" s="65">
        <v>1</v>
      </c>
    </row>
    <row r="65" spans="1:252" s="50" customFormat="1" ht="52.8" x14ac:dyDescent="0.25">
      <c r="A65" s="1" t="s">
        <v>199</v>
      </c>
      <c r="B65" s="32" t="s">
        <v>433</v>
      </c>
      <c r="C65" s="33" t="s">
        <v>445</v>
      </c>
      <c r="D65" s="33" t="s">
        <v>446</v>
      </c>
      <c r="E65" s="33" t="s">
        <v>447</v>
      </c>
      <c r="F65" s="1" t="s">
        <v>448</v>
      </c>
      <c r="G65" s="1" t="s">
        <v>433</v>
      </c>
      <c r="H65" s="1" t="s">
        <v>204</v>
      </c>
      <c r="I65" s="45">
        <v>9604</v>
      </c>
      <c r="J65" s="1">
        <v>1</v>
      </c>
      <c r="K65" s="3">
        <v>0</v>
      </c>
      <c r="L65" s="3">
        <v>0</v>
      </c>
      <c r="M65" s="3">
        <v>0</v>
      </c>
      <c r="N65" s="4">
        <v>24</v>
      </c>
      <c r="O65" s="4">
        <v>24</v>
      </c>
      <c r="P65" s="4">
        <v>156</v>
      </c>
      <c r="Q65" s="4">
        <v>0</v>
      </c>
      <c r="R65" s="4" t="s">
        <v>712</v>
      </c>
      <c r="S65" s="41">
        <v>3.75</v>
      </c>
      <c r="T65" s="41">
        <v>0</v>
      </c>
      <c r="U65" s="36">
        <v>110</v>
      </c>
      <c r="V65" s="35">
        <v>12</v>
      </c>
      <c r="W65" s="35">
        <v>1572</v>
      </c>
      <c r="X65" s="3"/>
      <c r="Y65" s="2">
        <f>SUM(AC65,AE65)</f>
        <v>4680</v>
      </c>
      <c r="Z65" s="2">
        <f>SUM(AA65,BI65)</f>
        <v>4262</v>
      </c>
      <c r="AA65" s="2">
        <f>SUM(AG65,AQ65)</f>
        <v>3623</v>
      </c>
      <c r="AB65" s="37">
        <f>AA65/Y65</f>
        <v>0.77414529914529917</v>
      </c>
      <c r="AC65" s="5">
        <f>SUM(AF65,AP65)</f>
        <v>4680</v>
      </c>
      <c r="AD65" s="5">
        <f>SUM(AG65,AQ65,BI65)</f>
        <v>4262</v>
      </c>
      <c r="AE65" s="6">
        <v>0</v>
      </c>
      <c r="AF65" s="2">
        <f>SUM(AH65,AJ65,AL65,AN65)</f>
        <v>3220</v>
      </c>
      <c r="AG65" s="2">
        <f>SUM(AI65,AK65,AM65,AO65)</f>
        <v>2554</v>
      </c>
      <c r="AH65" s="3">
        <v>36</v>
      </c>
      <c r="AI65" s="3">
        <v>13</v>
      </c>
      <c r="AJ65" s="3">
        <v>1849</v>
      </c>
      <c r="AK65" s="6">
        <v>1543</v>
      </c>
      <c r="AL65" s="6">
        <v>1335</v>
      </c>
      <c r="AM65" s="3">
        <v>998</v>
      </c>
      <c r="AN65" s="3">
        <v>0</v>
      </c>
      <c r="AO65" s="3">
        <v>0</v>
      </c>
      <c r="AP65" s="2">
        <f>SUM(AT65,AV65,AX65,AZ65)</f>
        <v>1460</v>
      </c>
      <c r="AQ65" s="2">
        <f>SUM(AU65,AW65,AY65,BA65)</f>
        <v>1069</v>
      </c>
      <c r="AR65" s="5">
        <f>SUM(AT65,AV65,AX65)</f>
        <v>1297</v>
      </c>
      <c r="AS65" s="1">
        <f>SUM(AU65,AW65,AY65)</f>
        <v>929</v>
      </c>
      <c r="AT65" s="3">
        <v>348</v>
      </c>
      <c r="AU65" s="3">
        <v>146</v>
      </c>
      <c r="AV65" s="3">
        <v>946</v>
      </c>
      <c r="AW65" s="3">
        <v>782</v>
      </c>
      <c r="AX65" s="3">
        <v>3</v>
      </c>
      <c r="AY65" s="3">
        <v>1</v>
      </c>
      <c r="AZ65" s="83">
        <f>SUM(BB65,BD65)</f>
        <v>163</v>
      </c>
      <c r="BA65" s="83">
        <f>SUM(BC65,BE65)</f>
        <v>140</v>
      </c>
      <c r="BB65" s="3">
        <v>163</v>
      </c>
      <c r="BC65" s="3">
        <v>140</v>
      </c>
      <c r="BD65" s="3">
        <v>0</v>
      </c>
      <c r="BE65" s="3">
        <v>0</v>
      </c>
      <c r="BF65" s="6">
        <v>0</v>
      </c>
      <c r="BG65" s="71">
        <v>20372</v>
      </c>
      <c r="BH65" s="72">
        <v>53</v>
      </c>
      <c r="BI65" s="38">
        <v>639</v>
      </c>
      <c r="BJ65" s="38">
        <v>287</v>
      </c>
      <c r="BK65" s="35">
        <v>230</v>
      </c>
      <c r="BL65" s="3">
        <v>1</v>
      </c>
      <c r="BM65" s="35" t="s">
        <v>347</v>
      </c>
      <c r="BN65" s="3" t="s">
        <v>748</v>
      </c>
      <c r="BO65" s="35">
        <v>0</v>
      </c>
      <c r="BP65" s="72">
        <v>75</v>
      </c>
      <c r="BQ65" s="72" t="s">
        <v>712</v>
      </c>
      <c r="BR65" s="3">
        <v>0</v>
      </c>
      <c r="BS65" s="3">
        <v>0</v>
      </c>
      <c r="BT65" s="2">
        <f>SUM(BU65,BW65,BX65)</f>
        <v>6318</v>
      </c>
      <c r="BU65" s="35">
        <v>2615</v>
      </c>
      <c r="BV65" s="35">
        <v>300</v>
      </c>
      <c r="BW65" s="35">
        <v>0</v>
      </c>
      <c r="BX65" s="35">
        <v>3703</v>
      </c>
      <c r="BY65" s="39">
        <v>0</v>
      </c>
      <c r="BZ65" s="89">
        <f>BT65+BY65</f>
        <v>6318</v>
      </c>
      <c r="CA65" s="82">
        <v>2030</v>
      </c>
      <c r="CB65" s="82">
        <f>SUM(CC65,CD65,CE65,CF65,CG65,CH65)</f>
        <v>2189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2189</v>
      </c>
      <c r="CI65" s="3">
        <v>4547</v>
      </c>
      <c r="CJ65" s="3" t="s">
        <v>734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6">
        <v>9</v>
      </c>
      <c r="CS65" s="37">
        <f>CT65/1598</f>
        <v>1.3523153942428034</v>
      </c>
      <c r="CT65" s="3">
        <v>2161</v>
      </c>
      <c r="CU65" s="3">
        <v>0</v>
      </c>
      <c r="CV65" s="6">
        <v>42</v>
      </c>
      <c r="CW65" s="3">
        <v>0</v>
      </c>
      <c r="CX65" s="3">
        <v>0</v>
      </c>
      <c r="CY65" s="3">
        <v>0</v>
      </c>
      <c r="CZ65" s="40" t="s">
        <v>712</v>
      </c>
      <c r="DA65" s="40" t="s">
        <v>712</v>
      </c>
      <c r="DB65" s="40" t="s">
        <v>712</v>
      </c>
      <c r="DC65" s="40" t="s">
        <v>734</v>
      </c>
      <c r="DD65" s="40" t="s">
        <v>712</v>
      </c>
      <c r="DE65" s="40" t="s">
        <v>712</v>
      </c>
      <c r="DF65" s="40" t="s">
        <v>712</v>
      </c>
      <c r="DG65" s="40" t="s">
        <v>734</v>
      </c>
      <c r="DH65" s="40" t="s">
        <v>712</v>
      </c>
      <c r="DI65" s="96">
        <v>4</v>
      </c>
      <c r="DJ65" s="96">
        <v>0</v>
      </c>
      <c r="DK65" s="39">
        <f>SUM(DM65:DQ65)</f>
        <v>2</v>
      </c>
      <c r="DL65" s="39">
        <v>0</v>
      </c>
      <c r="DM65" s="39">
        <v>1</v>
      </c>
      <c r="DN65" s="39">
        <v>0</v>
      </c>
      <c r="DO65" s="39">
        <v>0</v>
      </c>
      <c r="DP65" s="39">
        <v>1</v>
      </c>
      <c r="DQ65" s="39">
        <v>0</v>
      </c>
      <c r="DR65" s="39">
        <v>102</v>
      </c>
      <c r="DS65" s="39">
        <v>0</v>
      </c>
      <c r="DT65" s="39">
        <v>0</v>
      </c>
      <c r="DU65" s="6">
        <v>0</v>
      </c>
      <c r="DV65" s="6">
        <v>0</v>
      </c>
      <c r="DW65" s="6" t="s">
        <v>734</v>
      </c>
      <c r="DX65" s="6" t="s">
        <v>712</v>
      </c>
      <c r="DY65" s="105"/>
      <c r="DZ65" s="35" t="s">
        <v>712</v>
      </c>
      <c r="EA65" s="35">
        <v>100</v>
      </c>
      <c r="EB65" s="35">
        <v>0</v>
      </c>
      <c r="EC65" s="35">
        <v>1430</v>
      </c>
      <c r="ED65" s="35">
        <v>500</v>
      </c>
      <c r="EE65" s="35">
        <v>0</v>
      </c>
      <c r="EF65" s="35">
        <v>120</v>
      </c>
      <c r="EG65" s="35">
        <v>0</v>
      </c>
      <c r="EH65" s="35">
        <v>4427</v>
      </c>
      <c r="EI65" s="35">
        <v>0</v>
      </c>
      <c r="EJ65" s="35">
        <v>582</v>
      </c>
      <c r="EK65" s="35">
        <v>1607</v>
      </c>
      <c r="EL65" s="81">
        <f>SUM(EA65:EK65)</f>
        <v>8766</v>
      </c>
      <c r="EM65" s="35">
        <v>0</v>
      </c>
      <c r="EN65" s="35">
        <v>1</v>
      </c>
      <c r="EO65" s="35">
        <v>1</v>
      </c>
      <c r="EP65" s="35">
        <v>3</v>
      </c>
      <c r="EQ65" s="35">
        <v>3</v>
      </c>
      <c r="ER65" s="35">
        <v>0</v>
      </c>
      <c r="ES65" s="35">
        <v>0</v>
      </c>
      <c r="ET65" s="2">
        <f>SUM(EM65:ES65)</f>
        <v>8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1</v>
      </c>
      <c r="FA65" s="3">
        <v>0</v>
      </c>
      <c r="FB65" s="2">
        <f>SUM(EU65:FA65)</f>
        <v>1</v>
      </c>
      <c r="FC65" s="2">
        <f>ET65+FB65</f>
        <v>9</v>
      </c>
      <c r="FD65" s="9">
        <v>2</v>
      </c>
      <c r="FE65" s="9">
        <v>4</v>
      </c>
      <c r="FF65" s="9">
        <v>2</v>
      </c>
      <c r="FG65" s="9">
        <v>1</v>
      </c>
      <c r="FH65" s="10">
        <f>SUM(FD65:FG65)</f>
        <v>9</v>
      </c>
      <c r="FI65" s="9">
        <v>0</v>
      </c>
      <c r="FJ65" s="9">
        <v>0</v>
      </c>
      <c r="FK65" s="9">
        <v>0</v>
      </c>
      <c r="FL65" s="9">
        <v>0</v>
      </c>
      <c r="FM65" s="9">
        <v>1</v>
      </c>
      <c r="FN65" s="9">
        <v>0</v>
      </c>
      <c r="FO65" s="9">
        <v>0</v>
      </c>
      <c r="FP65" s="10">
        <f>SUM(FI65:FO65)</f>
        <v>1</v>
      </c>
      <c r="FQ65" s="9">
        <v>0</v>
      </c>
      <c r="FR65" s="9">
        <v>0</v>
      </c>
      <c r="FS65" s="9">
        <v>0</v>
      </c>
      <c r="FT65" s="9">
        <v>0</v>
      </c>
      <c r="FU65" s="9">
        <v>0</v>
      </c>
      <c r="FV65" s="10">
        <f>SUM(FQ65:FU65)</f>
        <v>0</v>
      </c>
      <c r="FW65" s="41">
        <v>0</v>
      </c>
      <c r="FX65" s="41">
        <v>1</v>
      </c>
      <c r="FY65" s="11">
        <f>SUM(FW65:FX65)</f>
        <v>1</v>
      </c>
      <c r="FZ65" s="11">
        <v>0</v>
      </c>
      <c r="GA65" s="10">
        <f>SUM(FZ65,FY65,FV65,FP65)</f>
        <v>2</v>
      </c>
      <c r="GB65" s="41">
        <v>1</v>
      </c>
      <c r="GC65" s="41">
        <v>1</v>
      </c>
      <c r="GD65" s="41">
        <v>1</v>
      </c>
      <c r="GE65" s="41">
        <v>0</v>
      </c>
      <c r="GF65" s="41">
        <v>1</v>
      </c>
      <c r="GG65" s="41">
        <v>1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1</v>
      </c>
      <c r="GP65" s="41">
        <v>1</v>
      </c>
      <c r="GQ65" s="41">
        <v>1</v>
      </c>
      <c r="GR65" s="41">
        <v>0</v>
      </c>
      <c r="GS65" s="10">
        <f>SUM(GB65:GR65)</f>
        <v>10</v>
      </c>
      <c r="GT65" s="41">
        <v>1</v>
      </c>
      <c r="GU65" s="41">
        <v>0</v>
      </c>
      <c r="GV65" s="41">
        <v>1</v>
      </c>
      <c r="GW65" s="41">
        <v>0</v>
      </c>
      <c r="GX65" s="41">
        <v>0</v>
      </c>
      <c r="GY65" s="41">
        <v>1</v>
      </c>
      <c r="GZ65" s="41">
        <v>0</v>
      </c>
      <c r="HA65" s="41">
        <v>0</v>
      </c>
      <c r="HB65" s="41">
        <v>0</v>
      </c>
      <c r="HC65" s="41">
        <v>0</v>
      </c>
      <c r="HD65" s="41">
        <v>0</v>
      </c>
      <c r="HE65" s="41">
        <v>0</v>
      </c>
      <c r="HF65" s="41">
        <v>0</v>
      </c>
      <c r="HG65" s="41">
        <v>0</v>
      </c>
      <c r="HH65" s="41">
        <v>0</v>
      </c>
      <c r="HI65" s="41">
        <v>1</v>
      </c>
      <c r="HJ65" s="41">
        <v>0</v>
      </c>
      <c r="HK65" s="10">
        <f>SUM(GT65:HJ65)</f>
        <v>4</v>
      </c>
      <c r="HL65" s="100" t="s">
        <v>749</v>
      </c>
      <c r="HM65" s="90"/>
      <c r="HN65" s="90" t="s">
        <v>712</v>
      </c>
      <c r="HO65" s="90" t="s">
        <v>734</v>
      </c>
      <c r="HP65" s="90" t="s">
        <v>712</v>
      </c>
      <c r="HQ65" s="10" t="s">
        <v>750</v>
      </c>
      <c r="HR65" s="10" t="s">
        <v>712</v>
      </c>
      <c r="HS65" s="90" t="s">
        <v>712</v>
      </c>
      <c r="HT65" s="90" t="s">
        <v>712</v>
      </c>
      <c r="HU65" s="43">
        <v>0</v>
      </c>
      <c r="HV65" s="3">
        <v>0</v>
      </c>
      <c r="HW65" s="3">
        <v>0</v>
      </c>
      <c r="HX65" s="3">
        <v>0</v>
      </c>
      <c r="HY65" s="44">
        <v>0</v>
      </c>
      <c r="HZ65" s="3">
        <v>0</v>
      </c>
      <c r="IA65" s="3">
        <v>1</v>
      </c>
      <c r="IB65" s="3">
        <v>0</v>
      </c>
      <c r="IC65" s="3">
        <v>0</v>
      </c>
      <c r="ID65" s="3">
        <v>0</v>
      </c>
      <c r="IE65" s="3">
        <v>0</v>
      </c>
      <c r="IF65" s="3">
        <v>0</v>
      </c>
      <c r="IG65" s="3">
        <v>0</v>
      </c>
      <c r="IH65" s="3">
        <v>0</v>
      </c>
      <c r="II65" s="3">
        <v>0</v>
      </c>
      <c r="IJ65" s="3">
        <v>0</v>
      </c>
      <c r="IK65" s="3">
        <v>0</v>
      </c>
      <c r="IL65" s="3">
        <v>0</v>
      </c>
      <c r="IM65" s="65">
        <v>24</v>
      </c>
      <c r="IN65" s="65">
        <v>0</v>
      </c>
      <c r="IO65" s="65">
        <v>0</v>
      </c>
      <c r="IP65" s="65">
        <v>1</v>
      </c>
      <c r="IQ65" s="65">
        <v>0</v>
      </c>
      <c r="IR65" s="65">
        <v>0</v>
      </c>
    </row>
    <row r="66" spans="1:252" ht="26.4" x14ac:dyDescent="0.25">
      <c r="A66" s="1" t="s">
        <v>213</v>
      </c>
      <c r="B66" s="32" t="s">
        <v>449</v>
      </c>
      <c r="C66" s="33" t="s">
        <v>450</v>
      </c>
      <c r="D66" s="33" t="s">
        <v>451</v>
      </c>
      <c r="E66" s="33" t="s">
        <v>452</v>
      </c>
      <c r="F66" s="1" t="s">
        <v>453</v>
      </c>
      <c r="G66" s="1" t="s">
        <v>317</v>
      </c>
      <c r="H66" s="1" t="s">
        <v>204</v>
      </c>
      <c r="I66" s="45">
        <v>8600</v>
      </c>
      <c r="J66" s="1">
        <v>1</v>
      </c>
      <c r="K66" s="3">
        <v>0</v>
      </c>
      <c r="L66" s="3">
        <v>0</v>
      </c>
      <c r="M66" s="3">
        <v>0</v>
      </c>
      <c r="N66" s="4">
        <v>72</v>
      </c>
      <c r="O66" s="4">
        <v>72</v>
      </c>
      <c r="P66" s="4">
        <v>142</v>
      </c>
      <c r="Q66" s="4">
        <v>0</v>
      </c>
      <c r="R66" s="4" t="s">
        <v>712</v>
      </c>
      <c r="S66" s="41">
        <v>4</v>
      </c>
      <c r="T66" s="41">
        <v>0</v>
      </c>
      <c r="U66" s="36">
        <v>78</v>
      </c>
      <c r="V66" s="35">
        <v>17</v>
      </c>
      <c r="W66" s="35">
        <v>755</v>
      </c>
      <c r="Y66" s="2">
        <f>SUM(AC66,AE66)</f>
        <v>4011</v>
      </c>
      <c r="Z66" s="2">
        <f>SUM(AA66,BI66)</f>
        <v>1906</v>
      </c>
      <c r="AA66" s="2">
        <f>SUM(AG66,AQ66)</f>
        <v>1906</v>
      </c>
      <c r="AB66" s="37">
        <f>AA66/Y66</f>
        <v>0.47519321864871605</v>
      </c>
      <c r="AC66" s="5">
        <f>SUM(AF66,AP66)</f>
        <v>4011</v>
      </c>
      <c r="AD66" s="5">
        <f>SUM(AG66,AQ66,BI66)</f>
        <v>1906</v>
      </c>
      <c r="AE66" s="6">
        <v>0</v>
      </c>
      <c r="AF66" s="2">
        <f>SUM(AH66,AJ66,AL66,AN66)</f>
        <v>3849</v>
      </c>
      <c r="AG66" s="2">
        <f>SUM(AI66,AK66,AM66,AO66)</f>
        <v>1813</v>
      </c>
      <c r="AH66" s="3">
        <v>249</v>
      </c>
      <c r="AI66" s="3">
        <v>52</v>
      </c>
      <c r="AJ66" s="3">
        <v>1200</v>
      </c>
      <c r="AK66" s="6">
        <v>427</v>
      </c>
      <c r="AL66" s="6">
        <v>2334</v>
      </c>
      <c r="AM66" s="3">
        <v>1319</v>
      </c>
      <c r="AN66" s="3">
        <v>66</v>
      </c>
      <c r="AO66" s="3">
        <v>15</v>
      </c>
      <c r="AP66" s="2">
        <f>SUM(AT66,AV66,AX66,AZ66)</f>
        <v>162</v>
      </c>
      <c r="AQ66" s="2">
        <f>SUM(AU66,AW66,AY66,BA66)</f>
        <v>93</v>
      </c>
      <c r="AR66" s="5">
        <f>SUM(AT66,AV66,AX66)</f>
        <v>162</v>
      </c>
      <c r="AS66" s="1">
        <f>SUM(AU66,AW66,AY66)</f>
        <v>93</v>
      </c>
      <c r="AT66" s="3">
        <v>162</v>
      </c>
      <c r="AU66" s="3">
        <v>93</v>
      </c>
      <c r="AV66" s="3">
        <v>0</v>
      </c>
      <c r="AW66" s="3">
        <v>0</v>
      </c>
      <c r="AX66" s="3">
        <v>0</v>
      </c>
      <c r="AY66" s="3">
        <v>0</v>
      </c>
      <c r="AZ66" s="83">
        <f>SUM(BB66,BD66)</f>
        <v>0</v>
      </c>
      <c r="BA66" s="83">
        <f>SUM(BC66,BE66)</f>
        <v>0</v>
      </c>
      <c r="BB66" s="3">
        <v>0</v>
      </c>
      <c r="BC66" s="3">
        <v>0</v>
      </c>
      <c r="BD66" s="3">
        <v>0</v>
      </c>
      <c r="BE66" s="3">
        <v>0</v>
      </c>
      <c r="BF66" s="6">
        <v>0</v>
      </c>
      <c r="BG66" s="7">
        <v>0</v>
      </c>
      <c r="BH66" s="6">
        <v>0</v>
      </c>
      <c r="BI66" s="38">
        <v>0</v>
      </c>
      <c r="BJ66" s="38">
        <v>298</v>
      </c>
      <c r="BK66" s="35">
        <v>207</v>
      </c>
      <c r="BL66" s="3">
        <v>0</v>
      </c>
      <c r="BM66" s="3">
        <v>0</v>
      </c>
      <c r="BN66" s="3">
        <v>0</v>
      </c>
      <c r="BO66" s="35">
        <v>2</v>
      </c>
      <c r="BP66" s="69">
        <v>0</v>
      </c>
      <c r="BQ66" s="69" t="s">
        <v>712</v>
      </c>
      <c r="BR66" s="3">
        <v>0</v>
      </c>
      <c r="BS66" s="3">
        <v>372</v>
      </c>
      <c r="BT66" s="2">
        <f>SUM(BU66,BW66,BX66)</f>
        <v>2054</v>
      </c>
      <c r="BU66" s="35">
        <v>1848</v>
      </c>
      <c r="BV66" s="35">
        <v>0</v>
      </c>
      <c r="BW66" s="35">
        <v>0</v>
      </c>
      <c r="BX66" s="35">
        <v>206</v>
      </c>
      <c r="BY66" s="39">
        <v>0</v>
      </c>
      <c r="BZ66" s="89">
        <f>BT66+BY66</f>
        <v>2054</v>
      </c>
      <c r="CA66" s="82">
        <v>1030</v>
      </c>
      <c r="CB66" s="82">
        <f>SUM(CC66,CD66,CE66,CF66,CG66,CH66)</f>
        <v>847</v>
      </c>
      <c r="CC66" s="6">
        <v>0</v>
      </c>
      <c r="CD66" s="6">
        <v>0</v>
      </c>
      <c r="CE66" s="6">
        <v>540</v>
      </c>
      <c r="CF66" s="6">
        <v>0</v>
      </c>
      <c r="CG66" s="6">
        <v>0</v>
      </c>
      <c r="CH66" s="6">
        <v>307</v>
      </c>
      <c r="CI66" s="3">
        <v>62</v>
      </c>
      <c r="CJ66" s="3" t="s">
        <v>734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6">
        <v>9</v>
      </c>
      <c r="CS66" s="37">
        <f>CT66/1598</f>
        <v>0.19962453066332916</v>
      </c>
      <c r="CT66" s="3">
        <v>319</v>
      </c>
      <c r="CU66" s="3">
        <v>0</v>
      </c>
      <c r="CV66" s="6">
        <v>2</v>
      </c>
      <c r="CW66" s="3">
        <v>0</v>
      </c>
      <c r="CX66" s="3">
        <v>0</v>
      </c>
      <c r="CY66" s="3">
        <v>0</v>
      </c>
      <c r="CZ66" s="40" t="s">
        <v>712</v>
      </c>
      <c r="DA66" s="40" t="s">
        <v>712</v>
      </c>
      <c r="DB66" s="40" t="s">
        <v>712</v>
      </c>
      <c r="DC66" s="40" t="s">
        <v>734</v>
      </c>
      <c r="DD66" s="40" t="s">
        <v>712</v>
      </c>
      <c r="DE66" s="40" t="s">
        <v>734</v>
      </c>
      <c r="DF66" s="40" t="s">
        <v>734</v>
      </c>
      <c r="DG66" s="40" t="s">
        <v>734</v>
      </c>
      <c r="DH66" s="40" t="s">
        <v>734</v>
      </c>
      <c r="DI66" s="96">
        <v>0</v>
      </c>
      <c r="DJ66" s="96">
        <v>0</v>
      </c>
      <c r="DK66" s="39">
        <f>SUM(DM66:DQ66)</f>
        <v>0</v>
      </c>
      <c r="DL66" s="39">
        <v>0</v>
      </c>
      <c r="DM66" s="39">
        <v>0</v>
      </c>
      <c r="DN66" s="39">
        <v>0</v>
      </c>
      <c r="DO66" s="39">
        <v>0</v>
      </c>
      <c r="DP66" s="39">
        <v>0</v>
      </c>
      <c r="DQ66" s="39">
        <v>0</v>
      </c>
      <c r="DR66" s="39">
        <v>0</v>
      </c>
      <c r="DS66" s="39">
        <v>0</v>
      </c>
      <c r="DT66" s="39">
        <v>0</v>
      </c>
      <c r="DU66" s="6">
        <v>0</v>
      </c>
      <c r="DV66" s="6">
        <v>0</v>
      </c>
      <c r="DW66" s="6" t="s">
        <v>734</v>
      </c>
      <c r="DX66" s="3" t="s">
        <v>734</v>
      </c>
      <c r="DY66" s="105"/>
      <c r="DZ66" s="35" t="s">
        <v>712</v>
      </c>
      <c r="EA66" s="35">
        <v>0</v>
      </c>
      <c r="EB66" s="35">
        <v>0</v>
      </c>
      <c r="EC66" s="35">
        <v>1030</v>
      </c>
      <c r="ED66" s="35">
        <v>0</v>
      </c>
      <c r="EE66" s="35">
        <v>0</v>
      </c>
      <c r="EF66" s="35">
        <v>62</v>
      </c>
      <c r="EG66" s="35">
        <v>0</v>
      </c>
      <c r="EH66" s="35">
        <v>0</v>
      </c>
      <c r="EI66" s="35">
        <v>540</v>
      </c>
      <c r="EJ66" s="35">
        <v>0</v>
      </c>
      <c r="EK66" s="35">
        <v>307</v>
      </c>
      <c r="EL66" s="81">
        <f>SUM(EA66:EK66)</f>
        <v>1939</v>
      </c>
      <c r="EM66" s="35">
        <v>1</v>
      </c>
      <c r="EN66" s="35">
        <v>2</v>
      </c>
      <c r="EO66" s="35">
        <v>0</v>
      </c>
      <c r="EP66" s="35">
        <v>2</v>
      </c>
      <c r="EQ66" s="35">
        <v>0</v>
      </c>
      <c r="ER66" s="35">
        <v>1</v>
      </c>
      <c r="ES66" s="35">
        <v>2</v>
      </c>
      <c r="ET66" s="2">
        <f>SUM(EM66:ES66)</f>
        <v>8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5">
        <v>1</v>
      </c>
      <c r="FA66" s="3">
        <v>0</v>
      </c>
      <c r="FB66" s="2">
        <f>SUM(EU66:FA66)</f>
        <v>1</v>
      </c>
      <c r="FC66" s="2">
        <f>ET66+FB66</f>
        <v>9</v>
      </c>
      <c r="FD66" s="9" t="s">
        <v>347</v>
      </c>
      <c r="FE66" s="9" t="s">
        <v>347</v>
      </c>
      <c r="FF66" s="9" t="s">
        <v>347</v>
      </c>
      <c r="FG66" s="9" t="s">
        <v>347</v>
      </c>
      <c r="FH66" s="10">
        <f>SUM(FD66:FG66)</f>
        <v>0</v>
      </c>
      <c r="FI66" s="9">
        <v>0</v>
      </c>
      <c r="FJ66" s="9">
        <v>0</v>
      </c>
      <c r="FK66" s="9">
        <v>0</v>
      </c>
      <c r="FL66" s="9">
        <v>0</v>
      </c>
      <c r="FM66" s="9">
        <v>0</v>
      </c>
      <c r="FN66" s="9">
        <v>0</v>
      </c>
      <c r="FO66" s="9">
        <v>0</v>
      </c>
      <c r="FP66" s="10">
        <v>0</v>
      </c>
      <c r="FQ66" s="9">
        <v>0</v>
      </c>
      <c r="FR66" s="9">
        <v>0</v>
      </c>
      <c r="FS66" s="9">
        <v>0</v>
      </c>
      <c r="FT66" s="9">
        <v>0</v>
      </c>
      <c r="FU66" s="9">
        <v>0</v>
      </c>
      <c r="FV66" s="10">
        <f>SUM(FQ66:FU66)</f>
        <v>0</v>
      </c>
      <c r="FW66" s="41">
        <v>0</v>
      </c>
      <c r="FX66" s="41">
        <v>0</v>
      </c>
      <c r="FY66" s="11">
        <f>SUM(FW66:FX66)</f>
        <v>0</v>
      </c>
      <c r="FZ66" s="11">
        <v>0</v>
      </c>
      <c r="GA66" s="10">
        <f>SUM(FZ66,FY66,FV66,FP66)</f>
        <v>0</v>
      </c>
      <c r="GB66" s="41">
        <v>0</v>
      </c>
      <c r="GC66" s="41">
        <v>0</v>
      </c>
      <c r="GD66" s="41">
        <v>1</v>
      </c>
      <c r="GE66" s="41">
        <v>0</v>
      </c>
      <c r="GF66" s="41">
        <v>1</v>
      </c>
      <c r="GG66" s="41">
        <v>0</v>
      </c>
      <c r="GH66" s="41">
        <v>0</v>
      </c>
      <c r="GI66" s="41">
        <v>1</v>
      </c>
      <c r="GJ66" s="41">
        <v>0</v>
      </c>
      <c r="GK66" s="41">
        <v>0</v>
      </c>
      <c r="GL66" s="41">
        <v>0</v>
      </c>
      <c r="GM66" s="41">
        <v>0</v>
      </c>
      <c r="GN66" s="41">
        <v>1</v>
      </c>
      <c r="GO66" s="41">
        <v>1</v>
      </c>
      <c r="GP66" s="41">
        <v>0</v>
      </c>
      <c r="GQ66" s="41">
        <v>0</v>
      </c>
      <c r="GR66" s="41">
        <v>0</v>
      </c>
      <c r="GS66" s="10">
        <f>SUM(GB66:GR66)</f>
        <v>5</v>
      </c>
      <c r="GT66" s="41">
        <v>0</v>
      </c>
      <c r="GU66" s="41">
        <v>0</v>
      </c>
      <c r="GV66" s="41">
        <v>0</v>
      </c>
      <c r="GW66" s="41">
        <v>0</v>
      </c>
      <c r="GX66" s="41">
        <v>0</v>
      </c>
      <c r="GY66" s="41">
        <v>0</v>
      </c>
      <c r="GZ66" s="41">
        <v>0</v>
      </c>
      <c r="HA66" s="41">
        <v>0</v>
      </c>
      <c r="HB66" s="41">
        <v>0</v>
      </c>
      <c r="HC66" s="41">
        <v>0</v>
      </c>
      <c r="HD66" s="41">
        <v>0</v>
      </c>
      <c r="HE66" s="41">
        <v>0</v>
      </c>
      <c r="HF66" s="41">
        <v>0</v>
      </c>
      <c r="HG66" s="41">
        <v>0</v>
      </c>
      <c r="HH66" s="41">
        <v>0</v>
      </c>
      <c r="HI66" s="41">
        <v>0</v>
      </c>
      <c r="HJ66" s="41">
        <v>0</v>
      </c>
      <c r="HK66" s="10">
        <f>SUM(GT66:HJ66)</f>
        <v>0</v>
      </c>
      <c r="HL66" s="100" t="s">
        <v>886</v>
      </c>
      <c r="HM66" s="90"/>
      <c r="HN66" s="90" t="s">
        <v>712</v>
      </c>
      <c r="HO66" s="90" t="s">
        <v>734</v>
      </c>
      <c r="HP66" s="90" t="s">
        <v>347</v>
      </c>
      <c r="HQ66" s="10" t="s">
        <v>873</v>
      </c>
      <c r="HR66" s="10" t="s">
        <v>712</v>
      </c>
      <c r="HS66" s="90" t="s">
        <v>734</v>
      </c>
      <c r="HT66" s="90" t="s">
        <v>712</v>
      </c>
      <c r="HU66" s="43">
        <v>0</v>
      </c>
      <c r="HV66" s="3">
        <v>0</v>
      </c>
      <c r="HW66" s="3">
        <v>0</v>
      </c>
      <c r="HX66" s="3">
        <v>0</v>
      </c>
      <c r="HY66" s="44">
        <v>0</v>
      </c>
      <c r="HZ66" s="3">
        <v>0</v>
      </c>
      <c r="IA66" s="3">
        <v>0</v>
      </c>
      <c r="IB66" s="3">
        <v>0</v>
      </c>
      <c r="IC66" s="3">
        <v>0</v>
      </c>
      <c r="ID66" s="3">
        <v>0</v>
      </c>
      <c r="IE66" s="3">
        <v>0</v>
      </c>
      <c r="IF66" s="3">
        <v>0</v>
      </c>
      <c r="IG66" s="3">
        <v>0</v>
      </c>
      <c r="IH66" s="3">
        <v>0</v>
      </c>
      <c r="II66" s="3">
        <v>0</v>
      </c>
      <c r="IJ66" s="3">
        <v>0</v>
      </c>
      <c r="IK66" s="3">
        <v>0</v>
      </c>
      <c r="IL66" s="3">
        <v>0</v>
      </c>
      <c r="IM66" s="65">
        <v>1</v>
      </c>
      <c r="IN66" s="65">
        <v>0</v>
      </c>
      <c r="IO66" s="65">
        <v>0</v>
      </c>
      <c r="IP66" s="65">
        <v>0</v>
      </c>
      <c r="IQ66" s="65">
        <v>0</v>
      </c>
      <c r="IR66" s="65">
        <v>0</v>
      </c>
    </row>
    <row r="67" spans="1:252" ht="26.4" x14ac:dyDescent="0.25">
      <c r="A67" s="1" t="s">
        <v>213</v>
      </c>
      <c r="B67" s="48" t="s">
        <v>449</v>
      </c>
      <c r="C67" s="33" t="s">
        <v>454</v>
      </c>
      <c r="D67" s="33" t="s">
        <v>455</v>
      </c>
      <c r="E67" s="33" t="s">
        <v>456</v>
      </c>
      <c r="F67" s="1" t="s">
        <v>457</v>
      </c>
      <c r="G67" s="1" t="s">
        <v>458</v>
      </c>
      <c r="H67" s="1" t="s">
        <v>204</v>
      </c>
      <c r="I67" s="86" t="s">
        <v>347</v>
      </c>
      <c r="J67" s="1">
        <v>1</v>
      </c>
      <c r="K67" s="3">
        <v>0</v>
      </c>
      <c r="L67" s="3">
        <v>0</v>
      </c>
      <c r="M67" s="3">
        <v>0</v>
      </c>
      <c r="N67" s="4">
        <v>84</v>
      </c>
      <c r="O67" s="4">
        <v>84</v>
      </c>
      <c r="P67" s="4">
        <v>140</v>
      </c>
      <c r="Q67" s="4">
        <v>0</v>
      </c>
      <c r="R67" s="4" t="s">
        <v>734</v>
      </c>
      <c r="S67" s="41">
        <v>2</v>
      </c>
      <c r="T67" s="41">
        <v>0</v>
      </c>
      <c r="U67" s="36">
        <v>51</v>
      </c>
      <c r="V67" s="35">
        <v>17</v>
      </c>
      <c r="W67" s="35">
        <v>38</v>
      </c>
      <c r="Y67" s="2">
        <f>SUM(AC67,AE67)</f>
        <v>1007</v>
      </c>
      <c r="Z67" s="2">
        <f>SUM(AA67,BI67)</f>
        <v>2000</v>
      </c>
      <c r="AA67" s="2">
        <f>SUM(AG67,AQ67)</f>
        <v>2000</v>
      </c>
      <c r="AB67" s="37">
        <f>AA67/Y67</f>
        <v>1.9860973187686197</v>
      </c>
      <c r="AC67" s="5">
        <f>SUM(AF67,AP67)</f>
        <v>1007</v>
      </c>
      <c r="AD67" s="5">
        <f>SUM(AG67,AQ67,BI67)</f>
        <v>2000</v>
      </c>
      <c r="AF67" s="2">
        <f>SUM(AH67,AJ67,AL67,AN67)</f>
        <v>1007</v>
      </c>
      <c r="AG67" s="2">
        <f>SUM(AI67,AK67,AM67,AO67)</f>
        <v>2000</v>
      </c>
      <c r="AH67" s="3">
        <v>0</v>
      </c>
      <c r="AI67" s="3">
        <v>0</v>
      </c>
      <c r="AJ67" s="3">
        <v>0</v>
      </c>
      <c r="AK67" s="6">
        <v>0</v>
      </c>
      <c r="AL67" s="6">
        <v>1007</v>
      </c>
      <c r="AM67" s="3">
        <v>2000</v>
      </c>
      <c r="AN67" s="3">
        <v>0</v>
      </c>
      <c r="AO67" s="3">
        <v>0</v>
      </c>
      <c r="AP67" s="2">
        <f>SUM(AT67,AV67,AX67,AZ67)</f>
        <v>0</v>
      </c>
      <c r="AQ67" s="2">
        <f>SUM(AU67,AW67,AY67,BA67)</f>
        <v>0</v>
      </c>
      <c r="AR67" s="5">
        <f>SUM(AT67,AV67,AX67)</f>
        <v>0</v>
      </c>
      <c r="AS67" s="1">
        <f>SUM(AU67,AW67,AY67)</f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83">
        <f>SUM(BB67,BD67)</f>
        <v>0</v>
      </c>
      <c r="BA67" s="83">
        <v>0</v>
      </c>
      <c r="BB67" s="3">
        <v>0</v>
      </c>
      <c r="BC67" s="3">
        <v>0</v>
      </c>
      <c r="BD67" s="3">
        <v>0</v>
      </c>
      <c r="BE67" s="3">
        <v>0</v>
      </c>
      <c r="BF67" s="6">
        <v>0</v>
      </c>
      <c r="BG67" s="7">
        <v>0</v>
      </c>
      <c r="BH67" s="6">
        <v>0</v>
      </c>
      <c r="BI67" s="38">
        <v>0</v>
      </c>
      <c r="BJ67" s="38">
        <v>0</v>
      </c>
      <c r="BK67" s="35">
        <v>0</v>
      </c>
      <c r="BL67" s="3">
        <v>0</v>
      </c>
      <c r="BM67" s="3">
        <v>0</v>
      </c>
      <c r="BO67" s="35">
        <v>0</v>
      </c>
      <c r="BP67" s="69">
        <v>0</v>
      </c>
      <c r="BQ67" s="69" t="s">
        <v>734</v>
      </c>
      <c r="BR67" s="3">
        <v>0</v>
      </c>
      <c r="BS67" s="3">
        <v>0</v>
      </c>
      <c r="BT67" s="2">
        <f>SUM(BU67,BW67,BX67)</f>
        <v>372</v>
      </c>
      <c r="BU67" s="35">
        <v>372</v>
      </c>
      <c r="BV67" s="35">
        <v>0</v>
      </c>
      <c r="BW67" s="35">
        <v>0</v>
      </c>
      <c r="BX67" s="35">
        <v>0</v>
      </c>
      <c r="BY67" s="39">
        <v>140</v>
      </c>
      <c r="BZ67" s="89">
        <f>BT67+BY67</f>
        <v>512</v>
      </c>
      <c r="CA67" s="82">
        <v>236</v>
      </c>
      <c r="CB67" s="82">
        <f>SUM(CC67,CD67,CE67,CF67,CG67,CH67)</f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3">
        <v>0</v>
      </c>
      <c r="CJ67" s="3" t="s">
        <v>734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6">
        <v>2</v>
      </c>
      <c r="CS67" s="37">
        <f>CT67/1598</f>
        <v>8.7609511889862324E-2</v>
      </c>
      <c r="CT67" s="3">
        <v>140</v>
      </c>
      <c r="CU67" s="3">
        <v>0</v>
      </c>
      <c r="CV67" s="6">
        <v>16</v>
      </c>
      <c r="CW67" s="3">
        <v>2</v>
      </c>
      <c r="CX67" s="3">
        <v>0</v>
      </c>
      <c r="CY67" s="3">
        <v>0</v>
      </c>
      <c r="CZ67" s="40" t="s">
        <v>712</v>
      </c>
      <c r="DA67" s="40" t="s">
        <v>734</v>
      </c>
      <c r="DB67" s="40" t="s">
        <v>734</v>
      </c>
      <c r="DC67" s="40" t="s">
        <v>734</v>
      </c>
      <c r="DD67" s="40" t="s">
        <v>712</v>
      </c>
      <c r="DE67" s="40" t="s">
        <v>734</v>
      </c>
      <c r="DF67" s="40" t="s">
        <v>712</v>
      </c>
      <c r="DG67" s="40" t="s">
        <v>734</v>
      </c>
      <c r="DH67" s="40" t="s">
        <v>734</v>
      </c>
      <c r="DI67" s="96">
        <v>0</v>
      </c>
      <c r="DJ67" s="96">
        <v>0</v>
      </c>
      <c r="DK67" s="39">
        <f>SUM(DM67:DQ67)</f>
        <v>0</v>
      </c>
      <c r="DL67" s="39">
        <v>0</v>
      </c>
      <c r="DM67" s="39">
        <v>0</v>
      </c>
      <c r="DN67" s="39">
        <v>0</v>
      </c>
      <c r="DO67" s="39">
        <v>0</v>
      </c>
      <c r="DP67" s="39">
        <v>0</v>
      </c>
      <c r="DQ67" s="39">
        <v>0</v>
      </c>
      <c r="DR67" s="39">
        <v>0</v>
      </c>
      <c r="DS67" s="39">
        <v>0</v>
      </c>
      <c r="DT67" s="39">
        <v>0</v>
      </c>
      <c r="DU67" s="6">
        <v>0</v>
      </c>
      <c r="DV67" s="6">
        <v>0</v>
      </c>
      <c r="DW67" s="6" t="s">
        <v>734</v>
      </c>
      <c r="DX67" s="6" t="s">
        <v>734</v>
      </c>
      <c r="DY67" s="105"/>
      <c r="DZ67" s="35" t="s">
        <v>712</v>
      </c>
      <c r="EA67" s="35">
        <v>0</v>
      </c>
      <c r="EB67" s="35">
        <v>0</v>
      </c>
      <c r="EC67" s="35">
        <v>0</v>
      </c>
      <c r="ED67" s="35">
        <v>220</v>
      </c>
      <c r="EE67" s="35">
        <v>16</v>
      </c>
      <c r="EF67" s="35">
        <v>0</v>
      </c>
      <c r="EG67" s="35">
        <v>0</v>
      </c>
      <c r="EH67" s="35">
        <v>0</v>
      </c>
      <c r="EI67" s="35">
        <v>0</v>
      </c>
      <c r="EJ67" s="35">
        <v>0</v>
      </c>
      <c r="EK67" s="35">
        <v>0</v>
      </c>
      <c r="EL67" s="81">
        <f>SUM(EA67:EK67)</f>
        <v>236</v>
      </c>
      <c r="EM67" s="35">
        <v>0</v>
      </c>
      <c r="EN67" s="35">
        <v>0</v>
      </c>
      <c r="EO67" s="35">
        <v>0</v>
      </c>
      <c r="EP67" s="35">
        <v>0</v>
      </c>
      <c r="EQ67" s="35">
        <v>0</v>
      </c>
      <c r="ER67" s="35">
        <v>2</v>
      </c>
      <c r="ES67" s="35">
        <v>0</v>
      </c>
      <c r="ET67" s="2">
        <f>SUM(EM67:ES67)</f>
        <v>2</v>
      </c>
      <c r="EU67" s="3">
        <v>0</v>
      </c>
      <c r="EV67" s="3">
        <v>0</v>
      </c>
      <c r="EW67" s="3">
        <v>0</v>
      </c>
      <c r="EX67" s="3">
        <v>0</v>
      </c>
      <c r="EY67" s="3">
        <v>0</v>
      </c>
      <c r="EZ67" s="5">
        <v>0</v>
      </c>
      <c r="FA67" s="3">
        <v>0</v>
      </c>
      <c r="FB67" s="2">
        <f>SUM(EU67:FA67)</f>
        <v>0</v>
      </c>
      <c r="FC67" s="2">
        <f>ET67+FB67</f>
        <v>2</v>
      </c>
      <c r="FD67" s="9">
        <v>0</v>
      </c>
      <c r="FE67" s="9">
        <v>2</v>
      </c>
      <c r="FF67" s="9">
        <v>0</v>
      </c>
      <c r="FG67" s="9">
        <v>0</v>
      </c>
      <c r="FH67" s="10">
        <f>SUM(FD67:FG67)</f>
        <v>2</v>
      </c>
      <c r="FI67" s="9">
        <v>0</v>
      </c>
      <c r="FJ67" s="9">
        <v>0</v>
      </c>
      <c r="FK67" s="9">
        <v>0</v>
      </c>
      <c r="FL67" s="9">
        <v>0</v>
      </c>
      <c r="FM67" s="9">
        <v>0</v>
      </c>
      <c r="FN67" s="9">
        <v>0</v>
      </c>
      <c r="FO67" s="9">
        <v>0</v>
      </c>
      <c r="FP67" s="10">
        <f>SUM(FI67:FO67)</f>
        <v>0</v>
      </c>
      <c r="FQ67" s="9">
        <v>0</v>
      </c>
      <c r="FR67" s="9">
        <v>0</v>
      </c>
      <c r="FS67" s="9">
        <v>0</v>
      </c>
      <c r="FT67" s="9">
        <v>0</v>
      </c>
      <c r="FU67" s="9">
        <v>0</v>
      </c>
      <c r="FV67" s="10">
        <f>SUM(FQ67:FU67)</f>
        <v>0</v>
      </c>
      <c r="FW67" s="41">
        <v>0</v>
      </c>
      <c r="FX67" s="41">
        <v>0</v>
      </c>
      <c r="FY67" s="11">
        <f>SUM(FW67:FX67)</f>
        <v>0</v>
      </c>
      <c r="FZ67" s="11">
        <v>0</v>
      </c>
      <c r="GA67" s="10">
        <f>SUM(FZ67,FY67,FV67,FP67)</f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10">
        <f>SUM(GB67:GR67)</f>
        <v>0</v>
      </c>
      <c r="GT67" s="41">
        <v>1</v>
      </c>
      <c r="GU67" s="41">
        <v>0</v>
      </c>
      <c r="GV67" s="41">
        <v>1</v>
      </c>
      <c r="GW67" s="41">
        <v>0</v>
      </c>
      <c r="GX67" s="41">
        <v>0</v>
      </c>
      <c r="GY67" s="41">
        <v>0</v>
      </c>
      <c r="GZ67" s="41">
        <v>0</v>
      </c>
      <c r="HA67" s="41">
        <v>0</v>
      </c>
      <c r="HB67" s="41">
        <v>0</v>
      </c>
      <c r="HC67" s="41">
        <v>0</v>
      </c>
      <c r="HD67" s="41">
        <v>0</v>
      </c>
      <c r="HE67" s="41">
        <v>0</v>
      </c>
      <c r="HF67" s="41">
        <v>0</v>
      </c>
      <c r="HG67" s="41">
        <v>0</v>
      </c>
      <c r="HH67" s="41">
        <v>0</v>
      </c>
      <c r="HI67" s="41">
        <v>0</v>
      </c>
      <c r="HJ67" s="41">
        <v>0</v>
      </c>
      <c r="HK67" s="10">
        <f>SUM(GT67:HJ67)</f>
        <v>2</v>
      </c>
      <c r="HL67" s="100" t="s">
        <v>745</v>
      </c>
      <c r="HM67" s="90"/>
      <c r="HN67" s="90" t="s">
        <v>712</v>
      </c>
      <c r="HO67" s="90" t="s">
        <v>712</v>
      </c>
      <c r="HP67" s="90" t="s">
        <v>712</v>
      </c>
      <c r="HQ67" s="10" t="s">
        <v>746</v>
      </c>
      <c r="HR67" s="10" t="s">
        <v>712</v>
      </c>
      <c r="HS67" s="90" t="s">
        <v>712</v>
      </c>
      <c r="HT67" s="90" t="s">
        <v>712</v>
      </c>
      <c r="HU67" s="43">
        <v>0</v>
      </c>
      <c r="HV67" s="3">
        <v>0</v>
      </c>
      <c r="HW67" s="3">
        <v>0</v>
      </c>
      <c r="HX67" s="3">
        <v>0</v>
      </c>
      <c r="HY67" s="44">
        <v>0</v>
      </c>
      <c r="HZ67" s="3">
        <v>0</v>
      </c>
      <c r="IA67" s="3">
        <v>0</v>
      </c>
      <c r="IB67" s="3">
        <v>0</v>
      </c>
      <c r="IC67" s="3">
        <v>0</v>
      </c>
      <c r="ID67" s="3">
        <v>2</v>
      </c>
      <c r="IE67" s="3">
        <v>0</v>
      </c>
      <c r="IF67" s="3">
        <v>0</v>
      </c>
      <c r="IG67" s="3">
        <v>0</v>
      </c>
      <c r="IH67" s="3">
        <v>0</v>
      </c>
      <c r="II67" s="3">
        <v>0</v>
      </c>
      <c r="IJ67" s="3">
        <v>0</v>
      </c>
      <c r="IK67" s="3">
        <v>0</v>
      </c>
      <c r="IL67" s="3">
        <v>0</v>
      </c>
      <c r="IM67" s="65">
        <v>2</v>
      </c>
      <c r="IN67" s="65">
        <v>0</v>
      </c>
      <c r="IO67" s="65">
        <v>0</v>
      </c>
      <c r="IP67" s="65">
        <v>0</v>
      </c>
      <c r="IQ67" s="65">
        <v>0</v>
      </c>
      <c r="IR67" s="65">
        <v>0</v>
      </c>
    </row>
    <row r="68" spans="1:252" ht="26.4" x14ac:dyDescent="0.25">
      <c r="A68" s="1" t="s">
        <v>213</v>
      </c>
      <c r="B68" s="32" t="s">
        <v>449</v>
      </c>
      <c r="C68" s="33" t="s">
        <v>454</v>
      </c>
      <c r="D68" s="33" t="s">
        <v>459</v>
      </c>
      <c r="E68" s="33" t="s">
        <v>460</v>
      </c>
      <c r="F68" s="1" t="s">
        <v>461</v>
      </c>
      <c r="G68" s="1" t="s">
        <v>458</v>
      </c>
      <c r="H68" s="1" t="s">
        <v>204</v>
      </c>
      <c r="I68" s="45">
        <v>8000</v>
      </c>
      <c r="J68" s="1">
        <v>1</v>
      </c>
      <c r="K68" s="3">
        <v>0</v>
      </c>
      <c r="L68" s="3">
        <v>0</v>
      </c>
      <c r="M68" s="3">
        <v>0</v>
      </c>
      <c r="N68" s="4">
        <v>24</v>
      </c>
      <c r="O68" s="4">
        <v>24</v>
      </c>
      <c r="P68" s="4">
        <v>50</v>
      </c>
      <c r="Q68" s="4">
        <v>0</v>
      </c>
      <c r="R68" s="4" t="s">
        <v>712</v>
      </c>
      <c r="S68" s="41">
        <v>3</v>
      </c>
      <c r="T68" s="41">
        <v>0</v>
      </c>
      <c r="U68" s="36">
        <v>58</v>
      </c>
      <c r="V68" s="35">
        <v>18</v>
      </c>
      <c r="W68" s="35">
        <v>584</v>
      </c>
      <c r="Y68" s="2">
        <f>SUM(AC68,AE68)</f>
        <v>2098</v>
      </c>
      <c r="Z68" s="2">
        <f>SUM(AA68,BI68)</f>
        <v>649</v>
      </c>
      <c r="AA68" s="2">
        <f>SUM(AG68,AQ68)</f>
        <v>649</v>
      </c>
      <c r="AB68" s="37">
        <f>AA68/Y68</f>
        <v>0.30934223069590083</v>
      </c>
      <c r="AC68" s="5">
        <v>2098</v>
      </c>
      <c r="AD68" s="5">
        <v>649</v>
      </c>
      <c r="AE68" s="6">
        <v>0</v>
      </c>
      <c r="AF68" s="2">
        <f>SUM(AH68,AJ68,AL68,AN68)</f>
        <v>1666</v>
      </c>
      <c r="AG68" s="2">
        <f>SUM(AI68,AK68,AM68,AO68)</f>
        <v>502</v>
      </c>
      <c r="AH68" s="3">
        <v>49</v>
      </c>
      <c r="AI68" s="3">
        <v>3</v>
      </c>
      <c r="AJ68" s="3">
        <v>400</v>
      </c>
      <c r="AK68" s="6">
        <v>164</v>
      </c>
      <c r="AL68" s="6">
        <v>1109</v>
      </c>
      <c r="AM68" s="3">
        <v>309</v>
      </c>
      <c r="AN68" s="3">
        <v>108</v>
      </c>
      <c r="AO68" s="3">
        <v>26</v>
      </c>
      <c r="AP68" s="2">
        <f>SUM(AT68,AV68,AX68,AZ68)</f>
        <v>432</v>
      </c>
      <c r="AQ68" s="2">
        <f>SUM(AU68,AW68,AY68,BA68)</f>
        <v>147</v>
      </c>
      <c r="AR68" s="5">
        <f>SUM(AT68,AV68,AX68)</f>
        <v>409</v>
      </c>
      <c r="AS68" s="1">
        <f>SUM(AU68,AW68,AY68)</f>
        <v>139</v>
      </c>
      <c r="AT68" s="3">
        <v>316</v>
      </c>
      <c r="AU68" s="3">
        <v>114</v>
      </c>
      <c r="AV68" s="3">
        <v>91</v>
      </c>
      <c r="AW68" s="3">
        <v>19</v>
      </c>
      <c r="AX68" s="3">
        <v>2</v>
      </c>
      <c r="AY68" s="3">
        <v>6</v>
      </c>
      <c r="AZ68" s="83">
        <f>SUM(BB68,BD68)</f>
        <v>23</v>
      </c>
      <c r="BA68" s="83">
        <f>SUM(BC68,BE68)</f>
        <v>8</v>
      </c>
      <c r="BB68" s="3">
        <v>23</v>
      </c>
      <c r="BC68" s="3">
        <v>8</v>
      </c>
      <c r="BD68" s="3">
        <v>0</v>
      </c>
      <c r="BE68" s="3">
        <v>0</v>
      </c>
      <c r="BF68" s="6">
        <v>0</v>
      </c>
      <c r="BG68" s="7">
        <v>0</v>
      </c>
      <c r="BH68" s="6">
        <v>0</v>
      </c>
      <c r="BI68" s="38">
        <v>0</v>
      </c>
      <c r="BJ68" s="38">
        <v>75</v>
      </c>
      <c r="BK68" s="35">
        <v>0</v>
      </c>
      <c r="BL68" s="3">
        <v>0</v>
      </c>
      <c r="BM68" s="3">
        <v>0</v>
      </c>
      <c r="BO68" s="35">
        <v>4</v>
      </c>
      <c r="BP68" s="69">
        <v>0</v>
      </c>
      <c r="BQ68" s="69" t="s">
        <v>734</v>
      </c>
      <c r="BR68" s="3">
        <v>0</v>
      </c>
      <c r="BS68" s="3">
        <v>0</v>
      </c>
      <c r="BT68" s="2">
        <f>SUM(BU68,BW68,BX68)</f>
        <v>1259</v>
      </c>
      <c r="BU68" s="35">
        <v>557</v>
      </c>
      <c r="BV68" s="35">
        <v>0</v>
      </c>
      <c r="BW68" s="35">
        <v>82</v>
      </c>
      <c r="BX68" s="35">
        <v>620</v>
      </c>
      <c r="BY68" s="39">
        <v>6172</v>
      </c>
      <c r="BZ68" s="89">
        <f>BT68+BY68</f>
        <v>7431</v>
      </c>
      <c r="CA68" s="82">
        <v>460</v>
      </c>
      <c r="CB68" s="82">
        <f>SUM(CC68,CD68,CE68,CF68,CG68,CH68)</f>
        <v>3000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3000</v>
      </c>
      <c r="CI68" s="3">
        <v>0</v>
      </c>
      <c r="CJ68" s="3" t="s">
        <v>734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6">
        <v>7</v>
      </c>
      <c r="CS68" s="37">
        <f>CT68/1598</f>
        <v>0.30350438047559447</v>
      </c>
      <c r="CT68" s="3">
        <v>485</v>
      </c>
      <c r="CU68" s="3">
        <v>0</v>
      </c>
      <c r="CV68" s="6">
        <v>13</v>
      </c>
      <c r="CW68" s="3">
        <v>0</v>
      </c>
      <c r="CX68" s="3">
        <v>0</v>
      </c>
      <c r="CY68" s="3">
        <v>0</v>
      </c>
      <c r="CZ68" s="40" t="s">
        <v>712</v>
      </c>
      <c r="DA68" s="40" t="s">
        <v>712</v>
      </c>
      <c r="DB68" s="40" t="s">
        <v>712</v>
      </c>
      <c r="DC68" s="40" t="s">
        <v>734</v>
      </c>
      <c r="DD68" s="40" t="s">
        <v>712</v>
      </c>
      <c r="DE68" s="40" t="s">
        <v>734</v>
      </c>
      <c r="DF68" s="40" t="s">
        <v>712</v>
      </c>
      <c r="DG68" s="40" t="s">
        <v>734</v>
      </c>
      <c r="DH68" s="40" t="s">
        <v>734</v>
      </c>
      <c r="DI68" s="96">
        <v>2</v>
      </c>
      <c r="DJ68" s="96">
        <v>0</v>
      </c>
      <c r="DK68" s="39">
        <f>SUM(DM68:DQ68)</f>
        <v>1</v>
      </c>
      <c r="DL68" s="39">
        <v>0</v>
      </c>
      <c r="DM68" s="39">
        <v>0</v>
      </c>
      <c r="DN68" s="39">
        <v>1</v>
      </c>
      <c r="DO68" s="39">
        <v>0</v>
      </c>
      <c r="DP68" s="39">
        <v>0</v>
      </c>
      <c r="DQ68" s="39">
        <v>0</v>
      </c>
      <c r="DR68" s="39">
        <v>60</v>
      </c>
      <c r="DS68" s="39">
        <v>0</v>
      </c>
      <c r="DT68" s="39">
        <v>0</v>
      </c>
      <c r="DU68" s="6">
        <v>0</v>
      </c>
      <c r="DV68" s="6">
        <v>0</v>
      </c>
      <c r="DW68" s="6" t="s">
        <v>734</v>
      </c>
      <c r="DX68" s="6" t="s">
        <v>712</v>
      </c>
      <c r="DY68" s="105"/>
      <c r="DZ68" s="35" t="s">
        <v>734</v>
      </c>
      <c r="EA68" s="35">
        <v>0</v>
      </c>
      <c r="EB68" s="35">
        <v>0</v>
      </c>
      <c r="EC68" s="35">
        <v>460</v>
      </c>
      <c r="ED68" s="35">
        <v>0</v>
      </c>
      <c r="EE68" s="35">
        <v>0</v>
      </c>
      <c r="EF68" s="35">
        <v>0</v>
      </c>
      <c r="EG68" s="35">
        <v>0</v>
      </c>
      <c r="EH68" s="35">
        <v>0</v>
      </c>
      <c r="EI68" s="35">
        <v>0</v>
      </c>
      <c r="EJ68" s="35">
        <v>0</v>
      </c>
      <c r="EK68" s="35">
        <v>3000</v>
      </c>
      <c r="EL68" s="81">
        <f>SUM(EA68:EK68)</f>
        <v>3460</v>
      </c>
      <c r="EM68" s="35">
        <v>0</v>
      </c>
      <c r="EN68" s="35">
        <v>0</v>
      </c>
      <c r="EO68" s="35">
        <v>0</v>
      </c>
      <c r="EP68" s="35">
        <v>1</v>
      </c>
      <c r="EQ68" s="35">
        <v>3</v>
      </c>
      <c r="ER68" s="35">
        <v>1</v>
      </c>
      <c r="ES68" s="35">
        <v>1</v>
      </c>
      <c r="ET68" s="2">
        <f>SUM(EM68:ES68)</f>
        <v>6</v>
      </c>
      <c r="EU68" s="3">
        <v>0</v>
      </c>
      <c r="EV68" s="3">
        <v>0</v>
      </c>
      <c r="EW68" s="3">
        <v>0</v>
      </c>
      <c r="EX68" s="3">
        <v>0</v>
      </c>
      <c r="EY68" s="3">
        <v>1</v>
      </c>
      <c r="EZ68" s="5">
        <v>0</v>
      </c>
      <c r="FA68" s="3">
        <v>0</v>
      </c>
      <c r="FB68" s="2">
        <f>SUM(EU68:FA68)</f>
        <v>1</v>
      </c>
      <c r="FC68" s="2">
        <f>ET68+FB68</f>
        <v>7</v>
      </c>
      <c r="FD68" s="9">
        <v>1</v>
      </c>
      <c r="FE68" s="9">
        <v>4</v>
      </c>
      <c r="FF68" s="9">
        <v>2</v>
      </c>
      <c r="FG68" s="9">
        <v>0</v>
      </c>
      <c r="FH68" s="10">
        <f>SUM(FD68:FG68)</f>
        <v>7</v>
      </c>
      <c r="FI68" s="9">
        <v>0</v>
      </c>
      <c r="FJ68" s="9">
        <v>0</v>
      </c>
      <c r="FK68" s="9">
        <v>0</v>
      </c>
      <c r="FL68" s="9">
        <v>0</v>
      </c>
      <c r="FM68" s="9">
        <v>0</v>
      </c>
      <c r="FN68" s="9">
        <v>0</v>
      </c>
      <c r="FO68" s="9">
        <v>1</v>
      </c>
      <c r="FP68" s="10">
        <f>SUM(FI68:FO68)</f>
        <v>1</v>
      </c>
      <c r="FQ68" s="9">
        <v>0</v>
      </c>
      <c r="FR68" s="9">
        <v>0</v>
      </c>
      <c r="FS68" s="9">
        <v>0</v>
      </c>
      <c r="FT68" s="9">
        <v>0</v>
      </c>
      <c r="FU68" s="9">
        <v>0</v>
      </c>
      <c r="FV68" s="10">
        <f>SUM(FQ68:FU68)</f>
        <v>0</v>
      </c>
      <c r="FW68" s="41">
        <v>0</v>
      </c>
      <c r="FX68" s="41">
        <v>0</v>
      </c>
      <c r="FY68" s="11">
        <f>SUM(FW68:FX68)</f>
        <v>0</v>
      </c>
      <c r="FZ68" s="11">
        <v>0</v>
      </c>
      <c r="GA68" s="10">
        <f>SUM(FZ68,FY68,FV68,FP68)</f>
        <v>1</v>
      </c>
      <c r="GB68" s="41">
        <v>1</v>
      </c>
      <c r="GC68" s="41">
        <v>0</v>
      </c>
      <c r="GD68" s="41">
        <v>1</v>
      </c>
      <c r="GE68" s="41">
        <v>1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1</v>
      </c>
      <c r="GO68" s="41">
        <v>1</v>
      </c>
      <c r="GP68" s="41">
        <v>1</v>
      </c>
      <c r="GQ68" s="41">
        <v>0</v>
      </c>
      <c r="GR68" s="41">
        <v>0</v>
      </c>
      <c r="GS68" s="10">
        <f>SUM(GB68:GR68)</f>
        <v>6</v>
      </c>
      <c r="GT68" s="41">
        <v>0</v>
      </c>
      <c r="GU68" s="41">
        <v>0</v>
      </c>
      <c r="GV68" s="41">
        <v>0</v>
      </c>
      <c r="GW68" s="41">
        <v>0</v>
      </c>
      <c r="GX68" s="41">
        <v>0</v>
      </c>
      <c r="GY68" s="41">
        <v>0</v>
      </c>
      <c r="GZ68" s="41">
        <v>0</v>
      </c>
      <c r="HA68" s="41">
        <v>0</v>
      </c>
      <c r="HB68" s="41">
        <v>0</v>
      </c>
      <c r="HC68" s="41">
        <v>0</v>
      </c>
      <c r="HD68" s="41">
        <v>0</v>
      </c>
      <c r="HE68" s="41">
        <v>0</v>
      </c>
      <c r="HF68" s="41">
        <v>0</v>
      </c>
      <c r="HG68" s="41">
        <v>0</v>
      </c>
      <c r="HH68" s="41">
        <v>0</v>
      </c>
      <c r="HI68" s="41">
        <v>0</v>
      </c>
      <c r="HJ68" s="41">
        <v>0</v>
      </c>
      <c r="HK68" s="10">
        <f>SUM(GT68:HJ68)</f>
        <v>0</v>
      </c>
      <c r="HL68" s="100" t="s">
        <v>801</v>
      </c>
      <c r="HM68" s="90" t="s">
        <v>802</v>
      </c>
      <c r="HN68" s="90" t="s">
        <v>712</v>
      </c>
      <c r="HO68" s="90" t="s">
        <v>734</v>
      </c>
      <c r="HP68" s="90" t="s">
        <v>712</v>
      </c>
      <c r="HQ68" s="10" t="s">
        <v>750</v>
      </c>
      <c r="HR68" s="10" t="s">
        <v>712</v>
      </c>
      <c r="HS68" s="90" t="s">
        <v>712</v>
      </c>
      <c r="HT68" s="90" t="s">
        <v>712</v>
      </c>
      <c r="HU68" s="43">
        <v>0</v>
      </c>
      <c r="HV68" s="3">
        <v>0</v>
      </c>
      <c r="HW68" s="3">
        <v>0</v>
      </c>
      <c r="HX68" s="3">
        <v>0</v>
      </c>
      <c r="HY68" s="44">
        <v>0</v>
      </c>
      <c r="HZ68" s="3">
        <v>0</v>
      </c>
      <c r="IA68" s="3">
        <v>0</v>
      </c>
      <c r="IB68" s="3">
        <v>0</v>
      </c>
      <c r="IC68" s="3">
        <v>0</v>
      </c>
      <c r="ID68" s="3">
        <v>0</v>
      </c>
      <c r="IE68" s="3">
        <v>0</v>
      </c>
      <c r="IF68" s="3">
        <v>0</v>
      </c>
      <c r="IG68" s="3">
        <v>0</v>
      </c>
      <c r="IH68" s="3">
        <v>0</v>
      </c>
      <c r="II68" s="3">
        <v>0</v>
      </c>
      <c r="IJ68" s="3">
        <v>0</v>
      </c>
      <c r="IK68" s="3">
        <v>0</v>
      </c>
      <c r="IL68" s="3">
        <v>0</v>
      </c>
      <c r="IM68" s="65">
        <v>3</v>
      </c>
      <c r="IN68" s="65">
        <v>0</v>
      </c>
      <c r="IO68" s="65">
        <v>0</v>
      </c>
      <c r="IP68" s="65">
        <v>3</v>
      </c>
      <c r="IQ68" s="65">
        <v>0</v>
      </c>
      <c r="IR68" s="65">
        <v>0</v>
      </c>
    </row>
    <row r="69" spans="1:252" ht="26.4" x14ac:dyDescent="0.25">
      <c r="A69" s="1" t="s">
        <v>213</v>
      </c>
      <c r="B69" s="1" t="s">
        <v>449</v>
      </c>
      <c r="C69" s="49" t="s">
        <v>454</v>
      </c>
      <c r="D69" s="49" t="s">
        <v>315</v>
      </c>
      <c r="E69" s="95" t="s">
        <v>462</v>
      </c>
      <c r="F69" s="1" t="s">
        <v>463</v>
      </c>
      <c r="G69" s="1" t="s">
        <v>458</v>
      </c>
      <c r="H69" s="1" t="s">
        <v>204</v>
      </c>
      <c r="I69" s="47" t="s">
        <v>347</v>
      </c>
      <c r="J69" s="1">
        <v>1</v>
      </c>
      <c r="K69" s="3">
        <v>0</v>
      </c>
      <c r="L69" s="3">
        <v>0</v>
      </c>
      <c r="M69" s="3">
        <v>0</v>
      </c>
      <c r="N69" s="50">
        <v>130</v>
      </c>
      <c r="O69" s="50">
        <v>130</v>
      </c>
      <c r="P69" s="4">
        <v>411</v>
      </c>
      <c r="Q69" s="4">
        <v>0</v>
      </c>
      <c r="R69" s="4" t="s">
        <v>712</v>
      </c>
      <c r="S69" s="41">
        <v>11</v>
      </c>
      <c r="T69" s="41">
        <v>0</v>
      </c>
      <c r="U69" s="36">
        <v>368</v>
      </c>
      <c r="V69" s="35">
        <v>78</v>
      </c>
      <c r="W69" s="35">
        <v>3800</v>
      </c>
      <c r="Y69" s="49">
        <f>SUM(AC69,AE69)</f>
        <v>24207</v>
      </c>
      <c r="Z69" s="49">
        <f>SUM(AA69,BI69)</f>
        <v>14244</v>
      </c>
      <c r="AA69" s="49">
        <f>SUM(AG69,AQ69)</f>
        <v>11283</v>
      </c>
      <c r="AB69" s="70">
        <f>AA69/Y69</f>
        <v>0.46610484570578758</v>
      </c>
      <c r="AC69" s="5">
        <f>SUM(AF69,AP69)</f>
        <v>24207</v>
      </c>
      <c r="AD69" s="5">
        <f>SUM(AG69,AQ69,BI69)</f>
        <v>14244</v>
      </c>
      <c r="AE69" s="6">
        <v>0</v>
      </c>
      <c r="AF69" s="49">
        <f>SUM(AH69,AJ69,AL69,AN69)</f>
        <v>23148</v>
      </c>
      <c r="AG69" s="49">
        <f>SUM(AI69,AK69,AM69,AO69)</f>
        <v>9529</v>
      </c>
      <c r="AH69" s="3">
        <v>3928</v>
      </c>
      <c r="AI69" s="3">
        <v>947</v>
      </c>
      <c r="AJ69" s="3">
        <v>2766</v>
      </c>
      <c r="AK69" s="6">
        <v>1395</v>
      </c>
      <c r="AL69" s="6">
        <v>16452</v>
      </c>
      <c r="AM69" s="3">
        <v>7187</v>
      </c>
      <c r="AN69" s="3">
        <v>2</v>
      </c>
      <c r="AO69" s="3">
        <v>0</v>
      </c>
      <c r="AP69" s="2">
        <f>SUM(AT69,AV69,AX69,AZ69)</f>
        <v>1059</v>
      </c>
      <c r="AQ69" s="2">
        <f>SUM(AU69,AW69,AY69,BA69)</f>
        <v>1754</v>
      </c>
      <c r="AR69" s="5">
        <f>SUM(AT69,AV69,AX69)</f>
        <v>1050</v>
      </c>
      <c r="AS69" s="1">
        <f>SUM(AU69,AW69,AY69)</f>
        <v>1743</v>
      </c>
      <c r="AT69" s="3">
        <v>1041</v>
      </c>
      <c r="AU69" s="3">
        <v>1707</v>
      </c>
      <c r="AV69" s="3">
        <v>0</v>
      </c>
      <c r="AW69" s="3">
        <v>0</v>
      </c>
      <c r="AX69" s="3">
        <v>9</v>
      </c>
      <c r="AY69" s="3">
        <v>36</v>
      </c>
      <c r="AZ69" s="83">
        <f>SUM(BB69,BD69)</f>
        <v>9</v>
      </c>
      <c r="BA69" s="83">
        <f>SUM(BC69,BE69)</f>
        <v>11</v>
      </c>
      <c r="BB69" s="3">
        <v>0</v>
      </c>
      <c r="BC69" s="3">
        <v>0</v>
      </c>
      <c r="BD69" s="3">
        <v>9</v>
      </c>
      <c r="BE69" s="3">
        <v>11</v>
      </c>
      <c r="BF69" s="75">
        <v>0</v>
      </c>
      <c r="BG69" s="71">
        <v>20372</v>
      </c>
      <c r="BH69" s="72">
        <v>53</v>
      </c>
      <c r="BI69" s="38">
        <v>2961</v>
      </c>
      <c r="BJ69" s="49">
        <v>2094</v>
      </c>
      <c r="BK69" s="35">
        <v>1981</v>
      </c>
      <c r="BL69" s="3">
        <v>1</v>
      </c>
      <c r="BM69" s="35">
        <v>5467</v>
      </c>
      <c r="BN69" s="3" t="s">
        <v>748</v>
      </c>
      <c r="BO69" s="35">
        <v>0</v>
      </c>
      <c r="BP69" s="72">
        <v>75</v>
      </c>
      <c r="BQ69" s="72" t="s">
        <v>734</v>
      </c>
      <c r="BR69" s="3">
        <v>0</v>
      </c>
      <c r="BS69" s="3">
        <v>0</v>
      </c>
      <c r="BT69" s="93" t="s">
        <v>347</v>
      </c>
      <c r="BU69" s="50" t="s">
        <v>347</v>
      </c>
      <c r="BV69" s="50" t="s">
        <v>347</v>
      </c>
      <c r="BW69" s="50" t="s">
        <v>347</v>
      </c>
      <c r="BX69" s="50" t="s">
        <v>347</v>
      </c>
      <c r="BY69" s="50" t="s">
        <v>347</v>
      </c>
      <c r="BZ69" s="94" t="s">
        <v>347</v>
      </c>
      <c r="CA69" s="84" t="s">
        <v>347</v>
      </c>
      <c r="CB69" s="82">
        <f>SUM(CC69,CD69,CE69,CF69,CG69,CH69)</f>
        <v>0</v>
      </c>
      <c r="CC69" s="50">
        <v>0</v>
      </c>
      <c r="CD69" s="50">
        <v>0</v>
      </c>
      <c r="CE69" s="50">
        <v>0</v>
      </c>
      <c r="CF69" s="50">
        <v>0</v>
      </c>
      <c r="CG69" s="50">
        <v>0</v>
      </c>
      <c r="CH69" s="50">
        <v>0</v>
      </c>
      <c r="CI69" s="50" t="s">
        <v>347</v>
      </c>
      <c r="CJ69" s="3" t="s">
        <v>734</v>
      </c>
      <c r="CK69" s="35" t="s">
        <v>347</v>
      </c>
      <c r="CL69" s="35" t="s">
        <v>347</v>
      </c>
      <c r="CM69" s="35" t="s">
        <v>347</v>
      </c>
      <c r="CN69" s="35" t="s">
        <v>347</v>
      </c>
      <c r="CO69" s="35" t="s">
        <v>347</v>
      </c>
      <c r="CP69" s="35">
        <v>0</v>
      </c>
      <c r="CQ69" s="35" t="s">
        <v>347</v>
      </c>
      <c r="CR69" s="6">
        <v>30</v>
      </c>
      <c r="CS69" s="37">
        <f>CT69/1598</f>
        <v>0.90738423028785986</v>
      </c>
      <c r="CT69" s="3">
        <v>1450</v>
      </c>
      <c r="CU69" s="3">
        <v>0</v>
      </c>
      <c r="CV69" s="39">
        <v>20</v>
      </c>
      <c r="CW69" s="3">
        <v>3</v>
      </c>
      <c r="CX69" s="75">
        <v>0</v>
      </c>
      <c r="CY69" s="75">
        <v>0</v>
      </c>
      <c r="CZ69" s="40" t="s">
        <v>712</v>
      </c>
      <c r="DA69" s="40" t="s">
        <v>712</v>
      </c>
      <c r="DB69" s="3" t="s">
        <v>734</v>
      </c>
      <c r="DC69" s="40" t="s">
        <v>712</v>
      </c>
      <c r="DD69" s="3" t="s">
        <v>712</v>
      </c>
      <c r="DE69" s="3" t="s">
        <v>712</v>
      </c>
      <c r="DF69" s="40" t="s">
        <v>712</v>
      </c>
      <c r="DG69" s="40" t="s">
        <v>712</v>
      </c>
      <c r="DH69" s="40" t="s">
        <v>734</v>
      </c>
      <c r="DI69" s="96" t="s">
        <v>347</v>
      </c>
      <c r="DJ69" s="96">
        <v>0</v>
      </c>
      <c r="DK69" s="39">
        <f>SUM(DM69:DQ69)</f>
        <v>3</v>
      </c>
      <c r="DL69" s="39">
        <v>0</v>
      </c>
      <c r="DM69" s="6">
        <v>0</v>
      </c>
      <c r="DN69" s="6">
        <v>0</v>
      </c>
      <c r="DO69" s="6">
        <v>0</v>
      </c>
      <c r="DP69" s="6">
        <v>2</v>
      </c>
      <c r="DQ69" s="6">
        <v>1</v>
      </c>
      <c r="DR69" s="39" t="s">
        <v>347</v>
      </c>
      <c r="DS69" s="6">
        <v>0</v>
      </c>
      <c r="DT69" s="39">
        <v>0</v>
      </c>
      <c r="DU69" s="6">
        <v>0</v>
      </c>
      <c r="DV69" s="6">
        <v>0</v>
      </c>
      <c r="DW69" s="6" t="s">
        <v>734</v>
      </c>
      <c r="DX69" s="6" t="s">
        <v>712</v>
      </c>
      <c r="DY69" s="105"/>
      <c r="DZ69" s="39" t="s">
        <v>734</v>
      </c>
      <c r="EA69" s="39" t="s">
        <v>347</v>
      </c>
      <c r="EB69" s="39" t="s">
        <v>347</v>
      </c>
      <c r="EC69" s="6">
        <v>0</v>
      </c>
      <c r="ED69" s="6">
        <v>0</v>
      </c>
      <c r="EE69" s="6">
        <v>0</v>
      </c>
      <c r="EF69" s="6">
        <v>0</v>
      </c>
      <c r="EG69" s="39" t="s">
        <v>347</v>
      </c>
      <c r="EH69" s="39" t="s">
        <v>347</v>
      </c>
      <c r="EI69" s="39">
        <v>0</v>
      </c>
      <c r="EJ69" s="39">
        <v>0</v>
      </c>
      <c r="EK69" s="39" t="s">
        <v>347</v>
      </c>
      <c r="EL69" s="81" t="s">
        <v>347</v>
      </c>
      <c r="EM69" s="50">
        <v>0</v>
      </c>
      <c r="EN69" s="50">
        <v>4</v>
      </c>
      <c r="EO69" s="50">
        <v>1</v>
      </c>
      <c r="EP69" s="50">
        <v>1</v>
      </c>
      <c r="EQ69" s="50">
        <v>2</v>
      </c>
      <c r="ER69" s="50">
        <v>12</v>
      </c>
      <c r="ES69" s="50">
        <v>1</v>
      </c>
      <c r="ET69" s="2">
        <f>SUM(EM69:ES69)</f>
        <v>21</v>
      </c>
      <c r="EU69" s="50">
        <v>0</v>
      </c>
      <c r="EV69" s="50">
        <v>0</v>
      </c>
      <c r="EW69" s="50">
        <v>2</v>
      </c>
      <c r="EX69" s="50">
        <v>1</v>
      </c>
      <c r="EY69" s="50">
        <v>0</v>
      </c>
      <c r="EZ69" s="50">
        <v>2</v>
      </c>
      <c r="FA69" s="50">
        <v>0</v>
      </c>
      <c r="FB69" s="2">
        <f>SUM(EU69:FA69)</f>
        <v>5</v>
      </c>
      <c r="FC69" s="2">
        <f>ET69+FB69</f>
        <v>26</v>
      </c>
      <c r="FD69" s="50" t="s">
        <v>347</v>
      </c>
      <c r="FE69" s="50" t="s">
        <v>347</v>
      </c>
      <c r="FF69" s="50" t="s">
        <v>347</v>
      </c>
      <c r="FG69" s="50" t="s">
        <v>347</v>
      </c>
      <c r="FH69" s="10">
        <v>30</v>
      </c>
      <c r="FI69" s="50">
        <v>0</v>
      </c>
      <c r="FJ69" s="50">
        <v>0</v>
      </c>
      <c r="FK69" s="50">
        <v>0</v>
      </c>
      <c r="FL69" s="50">
        <v>0</v>
      </c>
      <c r="FM69" s="50">
        <v>0</v>
      </c>
      <c r="FN69" s="50">
        <v>0</v>
      </c>
      <c r="FO69" s="50">
        <v>0</v>
      </c>
      <c r="FP69" s="10">
        <f>SUM(FI69:FO69)</f>
        <v>0</v>
      </c>
      <c r="FQ69" s="50">
        <v>0</v>
      </c>
      <c r="FR69" s="50">
        <v>0</v>
      </c>
      <c r="FS69" s="50">
        <v>0</v>
      </c>
      <c r="FT69" s="50">
        <v>0</v>
      </c>
      <c r="FU69" s="50">
        <v>0</v>
      </c>
      <c r="FV69" s="10">
        <f>SUM(FQ69:FU69)</f>
        <v>0</v>
      </c>
      <c r="FW69" s="50">
        <v>2</v>
      </c>
      <c r="FX69" s="50">
        <v>0</v>
      </c>
      <c r="FY69" s="11">
        <f>SUM(FW69:FX69)</f>
        <v>2</v>
      </c>
      <c r="FZ69" s="11">
        <v>1</v>
      </c>
      <c r="GA69" s="10">
        <f>SUM(FZ69,FY69,FV69,FP69)</f>
        <v>3</v>
      </c>
      <c r="GB69" s="41" t="s">
        <v>347</v>
      </c>
      <c r="GC69" s="41">
        <v>0</v>
      </c>
      <c r="GD69" s="41" t="s">
        <v>347</v>
      </c>
      <c r="GE69" s="41">
        <v>0</v>
      </c>
      <c r="GF69" s="41" t="s">
        <v>347</v>
      </c>
      <c r="GG69" s="41">
        <v>0</v>
      </c>
      <c r="GH69" s="41">
        <v>0</v>
      </c>
      <c r="GI69" s="41">
        <v>1</v>
      </c>
      <c r="GJ69" s="41">
        <v>1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1</v>
      </c>
      <c r="GR69" s="41">
        <v>0</v>
      </c>
      <c r="GS69" s="49">
        <f>SUM(GB69:GR69)</f>
        <v>3</v>
      </c>
      <c r="GT69" s="41">
        <v>0</v>
      </c>
      <c r="GU69" s="41">
        <v>0</v>
      </c>
      <c r="GV69" s="41" t="s">
        <v>347</v>
      </c>
      <c r="GW69" s="41">
        <v>0</v>
      </c>
      <c r="GX69" s="41" t="s">
        <v>347</v>
      </c>
      <c r="GY69" s="41">
        <v>0</v>
      </c>
      <c r="GZ69" s="41">
        <v>0</v>
      </c>
      <c r="HA69" s="41">
        <v>0</v>
      </c>
      <c r="HB69" s="41">
        <v>0</v>
      </c>
      <c r="HC69" s="41">
        <v>0</v>
      </c>
      <c r="HD69" s="41">
        <v>0</v>
      </c>
      <c r="HE69" s="41">
        <v>0</v>
      </c>
      <c r="HF69" s="41">
        <v>0</v>
      </c>
      <c r="HG69" s="41">
        <v>0</v>
      </c>
      <c r="HH69" s="41">
        <v>0</v>
      </c>
      <c r="HI69" s="41">
        <v>0</v>
      </c>
      <c r="HJ69" s="41">
        <v>0</v>
      </c>
      <c r="HK69" s="49">
        <f>SUM(GT69:HJ69)</f>
        <v>0</v>
      </c>
      <c r="HL69" s="102" t="s">
        <v>950</v>
      </c>
      <c r="HM69" s="91" t="s">
        <v>951</v>
      </c>
      <c r="HN69" s="91" t="s">
        <v>712</v>
      </c>
      <c r="HO69" s="91" t="s">
        <v>734</v>
      </c>
      <c r="HP69" s="91" t="s">
        <v>734</v>
      </c>
      <c r="HQ69" s="49" t="s">
        <v>771</v>
      </c>
      <c r="HR69" s="49" t="s">
        <v>712</v>
      </c>
      <c r="HS69" s="91" t="s">
        <v>734</v>
      </c>
      <c r="HT69" s="91" t="s">
        <v>734</v>
      </c>
      <c r="HU69" s="43">
        <v>0</v>
      </c>
      <c r="HV69" s="3">
        <v>0</v>
      </c>
      <c r="HW69" s="3">
        <v>0</v>
      </c>
      <c r="HX69" s="3">
        <v>0</v>
      </c>
      <c r="HY69" s="44">
        <v>0</v>
      </c>
      <c r="HZ69" s="3">
        <v>0</v>
      </c>
      <c r="IA69" s="3">
        <v>0</v>
      </c>
      <c r="IB69" s="3">
        <v>0</v>
      </c>
      <c r="IC69" s="3">
        <v>0</v>
      </c>
      <c r="ID69" s="3">
        <v>0</v>
      </c>
      <c r="IE69" s="3">
        <v>0</v>
      </c>
      <c r="IF69" s="3">
        <v>0</v>
      </c>
      <c r="IG69" s="3">
        <v>0</v>
      </c>
      <c r="IH69" s="3">
        <v>0</v>
      </c>
      <c r="II69" s="3">
        <v>0</v>
      </c>
      <c r="IJ69" s="3">
        <v>0</v>
      </c>
      <c r="IK69" s="3">
        <v>0</v>
      </c>
      <c r="IL69" s="3">
        <v>0</v>
      </c>
      <c r="IM69" s="65">
        <v>5</v>
      </c>
      <c r="IN69" s="65">
        <v>0</v>
      </c>
      <c r="IO69" s="65">
        <v>0</v>
      </c>
      <c r="IP69" s="65">
        <v>2</v>
      </c>
      <c r="IQ69" s="65">
        <v>0</v>
      </c>
      <c r="IR69" s="65">
        <v>0</v>
      </c>
    </row>
    <row r="70" spans="1:252" ht="26.4" x14ac:dyDescent="0.25">
      <c r="A70" s="1" t="s">
        <v>213</v>
      </c>
      <c r="B70" s="32" t="s">
        <v>449</v>
      </c>
      <c r="C70" s="33" t="s">
        <v>464</v>
      </c>
      <c r="D70" s="33" t="s">
        <v>465</v>
      </c>
      <c r="E70" s="33" t="s">
        <v>331</v>
      </c>
      <c r="F70" s="1" t="s">
        <v>466</v>
      </c>
      <c r="G70" s="1" t="s">
        <v>458</v>
      </c>
      <c r="H70" s="1" t="s">
        <v>204</v>
      </c>
      <c r="I70" s="34">
        <v>20000</v>
      </c>
      <c r="J70" s="1">
        <v>1</v>
      </c>
      <c r="K70" s="3">
        <v>0</v>
      </c>
      <c r="L70" s="3">
        <v>0</v>
      </c>
      <c r="M70" s="3">
        <v>0</v>
      </c>
      <c r="N70" s="4">
        <v>35</v>
      </c>
      <c r="O70" s="4">
        <v>35</v>
      </c>
      <c r="P70" s="4">
        <v>127</v>
      </c>
      <c r="Q70" s="4">
        <v>0</v>
      </c>
      <c r="R70" s="4" t="s">
        <v>734</v>
      </c>
      <c r="S70" s="41">
        <v>4</v>
      </c>
      <c r="T70" s="41">
        <v>0</v>
      </c>
      <c r="U70" s="36">
        <v>71</v>
      </c>
      <c r="V70" s="35">
        <v>12</v>
      </c>
      <c r="W70" s="35">
        <v>384</v>
      </c>
      <c r="Y70" s="2">
        <f>SUM(AC70,AE70)</f>
        <v>3247</v>
      </c>
      <c r="Z70" s="2">
        <f>SUM(AA70,BI70)</f>
        <v>2493</v>
      </c>
      <c r="AA70" s="2">
        <v>2493</v>
      </c>
      <c r="AB70" s="37">
        <f>AA70/Y70</f>
        <v>0.76778564829072993</v>
      </c>
      <c r="AC70" s="5">
        <v>3247</v>
      </c>
      <c r="AD70" s="5">
        <v>2493</v>
      </c>
      <c r="AE70" s="6">
        <v>0</v>
      </c>
      <c r="AF70" s="2">
        <f>SUM(AH70,AJ70,AL70,AN70)</f>
        <v>2868</v>
      </c>
      <c r="AG70" s="2">
        <f>SUM(AI70,AK70,AM70,AO70)</f>
        <v>2289</v>
      </c>
      <c r="AH70" s="3">
        <v>185</v>
      </c>
      <c r="AI70" s="3">
        <v>80</v>
      </c>
      <c r="AJ70" s="3">
        <v>1117</v>
      </c>
      <c r="AK70" s="6">
        <v>505</v>
      </c>
      <c r="AL70" s="6">
        <v>1566</v>
      </c>
      <c r="AM70" s="3">
        <v>1704</v>
      </c>
      <c r="AN70" s="3">
        <v>0</v>
      </c>
      <c r="AO70" s="3">
        <v>0</v>
      </c>
      <c r="AP70" s="2">
        <f>SUM(AT70,AV70,AX70,AZ70)</f>
        <v>379</v>
      </c>
      <c r="AQ70" s="2">
        <f>SUM(AU70,AW70,AY70,BA70)</f>
        <v>204</v>
      </c>
      <c r="AR70" s="5">
        <f>SUM(AT70,AV70,AX70)</f>
        <v>326</v>
      </c>
      <c r="AS70" s="1">
        <f>SUM(AU70,AW70,AY70)</f>
        <v>171</v>
      </c>
      <c r="AT70" s="3">
        <v>322</v>
      </c>
      <c r="AU70" s="3">
        <v>159</v>
      </c>
      <c r="AV70" s="3">
        <v>1</v>
      </c>
      <c r="AW70" s="3">
        <v>0</v>
      </c>
      <c r="AX70" s="3">
        <v>3</v>
      </c>
      <c r="AY70" s="3">
        <v>12</v>
      </c>
      <c r="AZ70" s="83">
        <f>SUM(BB70,BD70)</f>
        <v>53</v>
      </c>
      <c r="BA70" s="83">
        <f>SUM(BC70,BE70)</f>
        <v>33</v>
      </c>
      <c r="BB70" s="3">
        <v>48</v>
      </c>
      <c r="BC70" s="3">
        <v>32</v>
      </c>
      <c r="BD70" s="3">
        <v>5</v>
      </c>
      <c r="BE70" s="3">
        <v>1</v>
      </c>
      <c r="BF70" s="6">
        <v>0</v>
      </c>
      <c r="BG70" s="7">
        <v>0</v>
      </c>
      <c r="BH70" s="6">
        <v>0</v>
      </c>
      <c r="BI70" s="38">
        <v>0</v>
      </c>
      <c r="BJ70" s="38">
        <v>82</v>
      </c>
      <c r="BK70" s="35">
        <v>2</v>
      </c>
      <c r="BL70" s="3">
        <v>0</v>
      </c>
      <c r="BM70" s="3">
        <v>0</v>
      </c>
      <c r="BO70" s="35">
        <v>0</v>
      </c>
      <c r="BP70" s="69">
        <v>0</v>
      </c>
      <c r="BQ70" s="69" t="s">
        <v>712</v>
      </c>
      <c r="BR70" s="3">
        <v>0</v>
      </c>
      <c r="BS70" s="3">
        <v>0</v>
      </c>
      <c r="BT70" s="2">
        <f>SUM(BU70,BW70,BX70)</f>
        <v>470</v>
      </c>
      <c r="BU70" s="35">
        <v>470</v>
      </c>
      <c r="BV70" s="35">
        <v>0</v>
      </c>
      <c r="BW70" s="35">
        <v>0</v>
      </c>
      <c r="BX70" s="35">
        <v>0</v>
      </c>
      <c r="BY70" s="39">
        <v>1210</v>
      </c>
      <c r="BZ70" s="89">
        <f>BT70+BY70</f>
        <v>1680</v>
      </c>
      <c r="CA70" s="82">
        <v>470</v>
      </c>
      <c r="CB70" s="82">
        <f>SUM(CC70,CD70,CE70,CF70,CG70,CH70)</f>
        <v>1192</v>
      </c>
      <c r="CC70" s="6">
        <v>0</v>
      </c>
      <c r="CD70" s="6">
        <v>0</v>
      </c>
      <c r="CE70" s="6">
        <v>1192</v>
      </c>
      <c r="CF70" s="6">
        <v>0</v>
      </c>
      <c r="CG70" s="6">
        <v>0</v>
      </c>
      <c r="CH70" s="39" t="s">
        <v>347</v>
      </c>
      <c r="CI70" s="35" t="s">
        <v>347</v>
      </c>
      <c r="CJ70" s="3" t="s">
        <v>734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6">
        <v>7</v>
      </c>
      <c r="CS70" s="37">
        <f>CT70/1598</f>
        <v>0.26282853566958697</v>
      </c>
      <c r="CT70" s="3">
        <v>420</v>
      </c>
      <c r="CU70" s="3">
        <v>0</v>
      </c>
      <c r="CW70" s="3">
        <v>0</v>
      </c>
      <c r="CX70" s="3">
        <v>0</v>
      </c>
      <c r="CY70" s="3">
        <v>0</v>
      </c>
      <c r="CZ70" s="40" t="s">
        <v>734</v>
      </c>
      <c r="DA70" s="40" t="s">
        <v>734</v>
      </c>
      <c r="DB70" s="40" t="s">
        <v>734</v>
      </c>
      <c r="DC70" s="40" t="s">
        <v>734</v>
      </c>
      <c r="DD70" s="40" t="s">
        <v>734</v>
      </c>
      <c r="DE70" s="40" t="s">
        <v>734</v>
      </c>
      <c r="DF70" s="40" t="s">
        <v>734</v>
      </c>
      <c r="DG70" s="40" t="s">
        <v>734</v>
      </c>
      <c r="DH70" s="40" t="s">
        <v>734</v>
      </c>
      <c r="DI70" s="96">
        <v>1</v>
      </c>
      <c r="DJ70" s="96">
        <v>0</v>
      </c>
      <c r="DK70" s="39">
        <f>SUM(DM70:DQ70)</f>
        <v>1</v>
      </c>
      <c r="DL70" s="39">
        <v>0</v>
      </c>
      <c r="DM70" s="39">
        <v>0</v>
      </c>
      <c r="DN70" s="39">
        <v>1</v>
      </c>
      <c r="DO70" s="39">
        <v>0</v>
      </c>
      <c r="DP70" s="39">
        <v>0</v>
      </c>
      <c r="DQ70" s="39">
        <v>0</v>
      </c>
      <c r="DR70" s="39">
        <v>0</v>
      </c>
      <c r="DS70" s="39">
        <v>0</v>
      </c>
      <c r="DT70" s="39">
        <v>0</v>
      </c>
      <c r="DU70" s="6">
        <v>0</v>
      </c>
      <c r="DV70" s="6">
        <v>0</v>
      </c>
      <c r="DW70" s="6" t="s">
        <v>734</v>
      </c>
      <c r="DX70" s="3" t="s">
        <v>734</v>
      </c>
      <c r="DY70" s="105"/>
      <c r="DZ70" s="35" t="s">
        <v>734</v>
      </c>
      <c r="EA70" s="35">
        <v>0</v>
      </c>
      <c r="EB70" s="35">
        <v>0</v>
      </c>
      <c r="EC70" s="35">
        <v>470</v>
      </c>
      <c r="ED70" s="35">
        <v>0</v>
      </c>
      <c r="EE70" s="35">
        <v>0</v>
      </c>
      <c r="EF70" s="35">
        <v>0</v>
      </c>
      <c r="EG70" s="35">
        <v>0</v>
      </c>
      <c r="EH70" s="35">
        <v>0</v>
      </c>
      <c r="EI70" s="35">
        <v>1192</v>
      </c>
      <c r="EJ70" s="35">
        <v>0</v>
      </c>
      <c r="EK70" s="35">
        <v>0</v>
      </c>
      <c r="EL70" s="81">
        <f>SUM(EA70:EK70)</f>
        <v>1662</v>
      </c>
      <c r="EM70" s="35">
        <v>0</v>
      </c>
      <c r="EN70" s="35">
        <v>0</v>
      </c>
      <c r="EO70" s="35">
        <v>0</v>
      </c>
      <c r="EP70" s="35">
        <v>0</v>
      </c>
      <c r="EQ70" s="35">
        <v>2</v>
      </c>
      <c r="ER70" s="35">
        <v>2</v>
      </c>
      <c r="ES70" s="35">
        <v>2</v>
      </c>
      <c r="ET70" s="2">
        <f>SUM(EM70:ES70)</f>
        <v>6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1</v>
      </c>
      <c r="FA70" s="3">
        <v>0</v>
      </c>
      <c r="FB70" s="2">
        <f>SUM(EU70:FA70)</f>
        <v>1</v>
      </c>
      <c r="FC70" s="2">
        <f>ET70+FB70</f>
        <v>7</v>
      </c>
      <c r="FD70" s="9">
        <v>0</v>
      </c>
      <c r="FE70" s="9">
        <v>3</v>
      </c>
      <c r="FF70" s="9">
        <v>1</v>
      </c>
      <c r="FG70" s="9">
        <v>3</v>
      </c>
      <c r="FH70" s="10">
        <f>SUM(FD70:FG70)</f>
        <v>7</v>
      </c>
      <c r="FI70" s="9">
        <v>0</v>
      </c>
      <c r="FJ70" s="9">
        <v>0</v>
      </c>
      <c r="FK70" s="9">
        <v>0</v>
      </c>
      <c r="FL70" s="9">
        <v>0</v>
      </c>
      <c r="FM70" s="9">
        <v>0</v>
      </c>
      <c r="FN70" s="9">
        <v>0</v>
      </c>
      <c r="FO70" s="9">
        <v>1</v>
      </c>
      <c r="FP70" s="10">
        <f>SUM(FI70:FO70)</f>
        <v>1</v>
      </c>
      <c r="FQ70" s="9">
        <v>0</v>
      </c>
      <c r="FR70" s="9">
        <v>0</v>
      </c>
      <c r="FS70" s="9">
        <v>0</v>
      </c>
      <c r="FT70" s="9">
        <v>0</v>
      </c>
      <c r="FU70" s="9">
        <v>0</v>
      </c>
      <c r="FV70" s="10">
        <f>SUM(FQ70:FU70)</f>
        <v>0</v>
      </c>
      <c r="FW70" s="41">
        <v>0</v>
      </c>
      <c r="FX70" s="41">
        <v>0</v>
      </c>
      <c r="FY70" s="11">
        <f>SUM(FW70:FX70)</f>
        <v>0</v>
      </c>
      <c r="FZ70" s="11">
        <v>0</v>
      </c>
      <c r="GA70" s="10">
        <f>SUM(FZ70,FY70,FV70,FP70)</f>
        <v>1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10">
        <f>SUM(GB70:GR70)</f>
        <v>0</v>
      </c>
      <c r="GT70" s="41">
        <v>1</v>
      </c>
      <c r="GU70" s="41">
        <v>0</v>
      </c>
      <c r="GV70" s="41">
        <v>1</v>
      </c>
      <c r="GW70" s="41">
        <v>0</v>
      </c>
      <c r="GX70" s="41">
        <v>0</v>
      </c>
      <c r="GY70" s="41">
        <v>0</v>
      </c>
      <c r="GZ70" s="41">
        <v>0</v>
      </c>
      <c r="HA70" s="41">
        <v>0</v>
      </c>
      <c r="HB70" s="41">
        <v>0</v>
      </c>
      <c r="HC70" s="41">
        <v>0</v>
      </c>
      <c r="HD70" s="41">
        <v>0</v>
      </c>
      <c r="HE70" s="41">
        <v>0</v>
      </c>
      <c r="HF70" s="41">
        <v>0</v>
      </c>
      <c r="HG70" s="41">
        <v>0</v>
      </c>
      <c r="HH70" s="41">
        <v>0</v>
      </c>
      <c r="HI70" s="41">
        <v>0</v>
      </c>
      <c r="HJ70" s="41">
        <v>0</v>
      </c>
      <c r="HK70" s="10">
        <f>SUM(GT70:HJ70)</f>
        <v>2</v>
      </c>
      <c r="HM70" s="90"/>
      <c r="HN70" s="90" t="s">
        <v>734</v>
      </c>
      <c r="HO70" s="90" t="s">
        <v>734</v>
      </c>
      <c r="HP70" s="90" t="s">
        <v>712</v>
      </c>
      <c r="HQ70" s="10" t="s">
        <v>806</v>
      </c>
      <c r="HR70" s="10" t="s">
        <v>734</v>
      </c>
      <c r="HS70" s="90" t="s">
        <v>734</v>
      </c>
      <c r="HT70" s="90" t="s">
        <v>712</v>
      </c>
      <c r="HU70" s="43">
        <v>0</v>
      </c>
      <c r="HV70" s="3">
        <v>0</v>
      </c>
      <c r="HW70" s="3">
        <v>0</v>
      </c>
      <c r="HX70" s="3">
        <v>0</v>
      </c>
      <c r="HY70" s="44">
        <v>0</v>
      </c>
      <c r="HZ70" s="3">
        <v>0</v>
      </c>
      <c r="IA70" s="3">
        <v>0</v>
      </c>
      <c r="IB70" s="3">
        <v>0</v>
      </c>
      <c r="IC70" s="3">
        <v>0</v>
      </c>
      <c r="ID70" s="3">
        <v>0</v>
      </c>
      <c r="IE70" s="3">
        <v>0</v>
      </c>
      <c r="IF70" s="3">
        <v>0</v>
      </c>
      <c r="IG70" s="3">
        <v>0</v>
      </c>
      <c r="IH70" s="3">
        <v>0</v>
      </c>
      <c r="II70" s="3">
        <v>0</v>
      </c>
      <c r="IJ70" s="3">
        <v>0</v>
      </c>
      <c r="IK70" s="3">
        <v>0</v>
      </c>
      <c r="IL70" s="3">
        <v>0</v>
      </c>
      <c r="IM70" s="65">
        <v>0</v>
      </c>
      <c r="IN70" s="65">
        <v>0</v>
      </c>
      <c r="IO70" s="65">
        <v>0</v>
      </c>
      <c r="IP70" s="65">
        <v>0</v>
      </c>
      <c r="IQ70" s="65">
        <v>0</v>
      </c>
      <c r="IR70" s="65">
        <v>0</v>
      </c>
    </row>
    <row r="71" spans="1:252" ht="39.6" x14ac:dyDescent="0.25">
      <c r="A71" s="1" t="s">
        <v>213</v>
      </c>
      <c r="B71" s="32" t="s">
        <v>449</v>
      </c>
      <c r="C71" s="33" t="s">
        <v>467</v>
      </c>
      <c r="D71" s="33" t="s">
        <v>677</v>
      </c>
      <c r="E71" s="33" t="s">
        <v>357</v>
      </c>
      <c r="F71" s="1" t="s">
        <v>468</v>
      </c>
      <c r="G71" s="1" t="s">
        <v>458</v>
      </c>
      <c r="H71" s="1" t="s">
        <v>204</v>
      </c>
      <c r="I71" s="45">
        <v>3155</v>
      </c>
      <c r="J71" s="1">
        <v>1</v>
      </c>
      <c r="K71" s="3">
        <v>0</v>
      </c>
      <c r="L71" s="3">
        <v>0</v>
      </c>
      <c r="M71" s="3">
        <v>0</v>
      </c>
      <c r="N71" s="4">
        <v>30</v>
      </c>
      <c r="O71" s="4">
        <v>0</v>
      </c>
      <c r="P71" s="4">
        <v>22</v>
      </c>
      <c r="Q71" s="4">
        <v>0</v>
      </c>
      <c r="R71" s="4" t="s">
        <v>734</v>
      </c>
      <c r="S71" s="41">
        <v>2</v>
      </c>
      <c r="T71" s="41">
        <v>0</v>
      </c>
      <c r="U71" s="36">
        <v>35</v>
      </c>
      <c r="V71" s="35">
        <v>1</v>
      </c>
      <c r="W71" s="35">
        <v>83</v>
      </c>
      <c r="Y71" s="2">
        <f>SUM(AC71,AE71)</f>
        <v>4466</v>
      </c>
      <c r="Z71" s="2">
        <f>SUM(AA71,BI71)</f>
        <v>306</v>
      </c>
      <c r="AA71" s="2">
        <f>SUM(AG71,AQ71)</f>
        <v>306</v>
      </c>
      <c r="AB71" s="37">
        <f>AA71/Y71</f>
        <v>6.8517689207344384E-2</v>
      </c>
      <c r="AC71" s="5">
        <v>4466</v>
      </c>
      <c r="AD71" s="5">
        <v>306</v>
      </c>
      <c r="AE71" s="6">
        <v>0</v>
      </c>
      <c r="AF71" s="2">
        <f>SUM(AH71,AJ71,AL71,AN71)</f>
        <v>3999</v>
      </c>
      <c r="AG71" s="2">
        <f>SUM(AI71,AK71,AM71,AO71)</f>
        <v>291</v>
      </c>
      <c r="AH71" s="3">
        <v>596</v>
      </c>
      <c r="AI71" s="3">
        <v>8</v>
      </c>
      <c r="AJ71" s="3">
        <v>1472</v>
      </c>
      <c r="AK71" s="6">
        <v>132</v>
      </c>
      <c r="AL71" s="6">
        <v>1931</v>
      </c>
      <c r="AM71" s="3">
        <v>151</v>
      </c>
      <c r="AN71" s="3">
        <v>0</v>
      </c>
      <c r="AO71" s="3">
        <v>0</v>
      </c>
      <c r="AP71" s="2">
        <f>SUM(AT71,AV71,AX71,AZ71)</f>
        <v>467</v>
      </c>
      <c r="AQ71" s="2">
        <f>SUM(AU71,AW71,AY71,BA71)</f>
        <v>15</v>
      </c>
      <c r="AR71" s="5">
        <f>SUM(AT71,AV71,AX71)</f>
        <v>467</v>
      </c>
      <c r="AS71" s="1">
        <f>SUM(AU71,AW71,AY71)</f>
        <v>15</v>
      </c>
      <c r="AT71" s="3">
        <v>426</v>
      </c>
      <c r="AU71" s="3">
        <v>15</v>
      </c>
      <c r="AV71" s="3">
        <v>41</v>
      </c>
      <c r="AW71" s="3">
        <v>0</v>
      </c>
      <c r="AX71" s="3">
        <v>0</v>
      </c>
      <c r="AY71" s="3">
        <v>0</v>
      </c>
      <c r="AZ71" s="83">
        <f>SUM(BB71,BD71)</f>
        <v>0</v>
      </c>
      <c r="BA71" s="83">
        <f>SUM(BC71,BE71)</f>
        <v>0</v>
      </c>
      <c r="BB71" s="3">
        <v>0</v>
      </c>
      <c r="BC71" s="3">
        <v>0</v>
      </c>
      <c r="BD71" s="3">
        <v>0</v>
      </c>
      <c r="BE71" s="3">
        <v>0</v>
      </c>
      <c r="BF71" s="6">
        <v>0</v>
      </c>
      <c r="BG71" s="7">
        <v>0</v>
      </c>
      <c r="BH71" s="6">
        <v>0</v>
      </c>
      <c r="BI71" s="38">
        <v>0</v>
      </c>
      <c r="BJ71" s="38">
        <v>97</v>
      </c>
      <c r="BK71" s="35">
        <v>29</v>
      </c>
      <c r="BL71" s="3">
        <v>0</v>
      </c>
      <c r="BM71" s="3">
        <v>0</v>
      </c>
      <c r="BO71" s="35">
        <v>0</v>
      </c>
      <c r="BP71" s="69">
        <v>0</v>
      </c>
      <c r="BQ71" s="69" t="s">
        <v>734</v>
      </c>
      <c r="BR71" s="3">
        <v>0</v>
      </c>
      <c r="BS71" s="3">
        <v>0</v>
      </c>
      <c r="BT71" s="2">
        <f>SUM(BU71,BW71,BX71)</f>
        <v>384</v>
      </c>
      <c r="BU71" s="35">
        <v>350</v>
      </c>
      <c r="BV71" s="35">
        <v>0</v>
      </c>
      <c r="BW71" s="35">
        <v>0</v>
      </c>
      <c r="BX71" s="35">
        <v>34</v>
      </c>
      <c r="BY71" s="39">
        <v>0</v>
      </c>
      <c r="BZ71" s="89">
        <f>BT71+BY71</f>
        <v>384</v>
      </c>
      <c r="CA71" s="82">
        <v>515</v>
      </c>
      <c r="CB71" s="82">
        <f>SUM(CC71,CD71,CE71,CF71,CG71,CH71)</f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3">
        <v>85</v>
      </c>
      <c r="CJ71" s="3" t="s">
        <v>734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6">
        <v>3</v>
      </c>
      <c r="CS71" s="37">
        <f>CT71/1598</f>
        <v>2.3779724655819776E-2</v>
      </c>
      <c r="CT71" s="3">
        <v>38</v>
      </c>
      <c r="CU71" s="3">
        <v>0</v>
      </c>
      <c r="CV71" s="6">
        <v>0</v>
      </c>
      <c r="CW71" s="3">
        <v>10</v>
      </c>
      <c r="CX71" s="3">
        <v>0</v>
      </c>
      <c r="CY71" s="3">
        <v>0</v>
      </c>
      <c r="CZ71" s="40" t="s">
        <v>712</v>
      </c>
      <c r="DA71" s="40" t="s">
        <v>734</v>
      </c>
      <c r="DB71" s="40" t="s">
        <v>734</v>
      </c>
      <c r="DC71" s="40" t="s">
        <v>734</v>
      </c>
      <c r="DD71" s="40" t="s">
        <v>734</v>
      </c>
      <c r="DE71" s="40" t="s">
        <v>734</v>
      </c>
      <c r="DF71" s="40" t="s">
        <v>734</v>
      </c>
      <c r="DG71" s="40" t="s">
        <v>734</v>
      </c>
      <c r="DH71" s="40" t="s">
        <v>734</v>
      </c>
      <c r="DI71" s="96">
        <v>0</v>
      </c>
      <c r="DJ71" s="96">
        <v>0</v>
      </c>
      <c r="DK71" s="39">
        <f>SUM(DM71:DQ71)</f>
        <v>1</v>
      </c>
      <c r="DL71" s="39">
        <v>0</v>
      </c>
      <c r="DM71" s="39">
        <v>0</v>
      </c>
      <c r="DN71" s="39">
        <v>0</v>
      </c>
      <c r="DO71" s="39">
        <v>0</v>
      </c>
      <c r="DP71" s="39">
        <v>1</v>
      </c>
      <c r="DQ71" s="39">
        <v>0</v>
      </c>
      <c r="DR71" s="39">
        <v>27</v>
      </c>
      <c r="DS71" s="39">
        <v>0</v>
      </c>
      <c r="DT71" s="35">
        <v>0</v>
      </c>
      <c r="DU71" s="6">
        <v>0</v>
      </c>
      <c r="DV71" s="6">
        <v>0</v>
      </c>
      <c r="DW71" s="6" t="s">
        <v>734</v>
      </c>
      <c r="DX71" s="3" t="s">
        <v>734</v>
      </c>
      <c r="DY71" s="105"/>
      <c r="DZ71" s="35" t="s">
        <v>712</v>
      </c>
      <c r="EA71" s="35">
        <v>0</v>
      </c>
      <c r="EB71" s="35">
        <v>0</v>
      </c>
      <c r="EC71" s="35">
        <v>300</v>
      </c>
      <c r="ED71" s="35">
        <v>0</v>
      </c>
      <c r="EE71" s="35">
        <v>215</v>
      </c>
      <c r="EF71" s="35">
        <v>82</v>
      </c>
      <c r="EG71" s="35">
        <v>3</v>
      </c>
      <c r="EH71" s="35">
        <v>0</v>
      </c>
      <c r="EI71" s="35">
        <v>0</v>
      </c>
      <c r="EJ71" s="35">
        <v>0</v>
      </c>
      <c r="EK71" s="35">
        <v>0</v>
      </c>
      <c r="EL71" s="81">
        <f>SUM(EA71:EK71)</f>
        <v>600</v>
      </c>
      <c r="EM71" s="35">
        <v>0</v>
      </c>
      <c r="EN71" s="35">
        <v>0</v>
      </c>
      <c r="EO71" s="35">
        <v>0</v>
      </c>
      <c r="EP71" s="35">
        <v>1</v>
      </c>
      <c r="EQ71" s="35">
        <v>1</v>
      </c>
      <c r="ER71" s="35">
        <v>0</v>
      </c>
      <c r="ES71" s="35">
        <v>1</v>
      </c>
      <c r="ET71" s="2">
        <f>SUM(EM71:ES71)</f>
        <v>3</v>
      </c>
      <c r="EU71" s="3">
        <v>0</v>
      </c>
      <c r="EV71" s="3">
        <v>0</v>
      </c>
      <c r="EW71" s="3">
        <v>0</v>
      </c>
      <c r="EX71" s="3">
        <v>0</v>
      </c>
      <c r="EY71" s="3">
        <v>0</v>
      </c>
      <c r="EZ71" s="3">
        <v>0</v>
      </c>
      <c r="FA71" s="3">
        <v>0</v>
      </c>
      <c r="FB71" s="2">
        <f>SUM(EU71:FA71)</f>
        <v>0</v>
      </c>
      <c r="FC71" s="2">
        <f>ET71+FB71</f>
        <v>3</v>
      </c>
      <c r="FD71" s="9">
        <v>0</v>
      </c>
      <c r="FE71" s="9">
        <v>1</v>
      </c>
      <c r="FF71" s="9">
        <v>0</v>
      </c>
      <c r="FG71" s="9">
        <v>2</v>
      </c>
      <c r="FH71" s="10">
        <f>SUM(FD71:FG71)</f>
        <v>3</v>
      </c>
      <c r="FI71" s="9">
        <v>0</v>
      </c>
      <c r="FJ71" s="9">
        <v>0</v>
      </c>
      <c r="FK71" s="9">
        <v>0</v>
      </c>
      <c r="FL71" s="9">
        <v>0</v>
      </c>
      <c r="FM71" s="9">
        <v>0</v>
      </c>
      <c r="FN71" s="9">
        <v>0</v>
      </c>
      <c r="FO71" s="9">
        <v>0</v>
      </c>
      <c r="FP71" s="10">
        <f>SUM(FI71:FO71)</f>
        <v>0</v>
      </c>
      <c r="FQ71" s="9">
        <v>0</v>
      </c>
      <c r="FR71" s="9">
        <v>0</v>
      </c>
      <c r="FS71" s="9">
        <v>0</v>
      </c>
      <c r="FT71" s="9">
        <v>0</v>
      </c>
      <c r="FU71" s="9">
        <v>0</v>
      </c>
      <c r="FV71" s="10">
        <f>SUM(FQ71:FU71)</f>
        <v>0</v>
      </c>
      <c r="FW71" s="41">
        <v>0</v>
      </c>
      <c r="FX71" s="41">
        <v>1</v>
      </c>
      <c r="FY71" s="11">
        <f>SUM(FW71:FX71)</f>
        <v>1</v>
      </c>
      <c r="FZ71" s="11">
        <v>0</v>
      </c>
      <c r="GA71" s="10">
        <f>SUM(FZ71,FY71,FV71,FP71)</f>
        <v>1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1</v>
      </c>
      <c r="GK71" s="41">
        <v>0</v>
      </c>
      <c r="GL71" s="41">
        <v>0</v>
      </c>
      <c r="GM71" s="41">
        <v>0</v>
      </c>
      <c r="GN71" s="41">
        <v>1</v>
      </c>
      <c r="GO71" s="41">
        <v>1</v>
      </c>
      <c r="GP71" s="41">
        <v>0</v>
      </c>
      <c r="GQ71" s="41">
        <v>0</v>
      </c>
      <c r="GR71" s="41">
        <v>0</v>
      </c>
      <c r="GS71" s="10">
        <f>SUM(GB71:GR71)</f>
        <v>3</v>
      </c>
      <c r="GT71" s="41">
        <v>0</v>
      </c>
      <c r="GU71" s="41">
        <v>0</v>
      </c>
      <c r="GV71" s="41">
        <v>0</v>
      </c>
      <c r="GW71" s="41">
        <v>0</v>
      </c>
      <c r="GX71" s="41">
        <v>0</v>
      </c>
      <c r="GY71" s="41">
        <v>0</v>
      </c>
      <c r="GZ71" s="41">
        <v>0</v>
      </c>
      <c r="HA71" s="41">
        <v>0</v>
      </c>
      <c r="HB71" s="41">
        <v>0</v>
      </c>
      <c r="HC71" s="41">
        <v>0</v>
      </c>
      <c r="HD71" s="41">
        <v>0</v>
      </c>
      <c r="HE71" s="41">
        <v>0</v>
      </c>
      <c r="HF71" s="41">
        <v>0</v>
      </c>
      <c r="HG71" s="41">
        <v>0</v>
      </c>
      <c r="HH71" s="41">
        <v>0</v>
      </c>
      <c r="HI71" s="41">
        <v>0</v>
      </c>
      <c r="HJ71" s="41">
        <v>0</v>
      </c>
      <c r="HK71" s="10">
        <f>SUM(GT71:HJ71)</f>
        <v>0</v>
      </c>
      <c r="HM71" s="90"/>
      <c r="HN71" s="90" t="s">
        <v>734</v>
      </c>
      <c r="HO71" s="90" t="s">
        <v>734</v>
      </c>
      <c r="HP71" s="90" t="s">
        <v>734</v>
      </c>
      <c r="HR71" s="10" t="s">
        <v>734</v>
      </c>
      <c r="HS71" s="90" t="s">
        <v>734</v>
      </c>
      <c r="HT71" s="90" t="s">
        <v>712</v>
      </c>
      <c r="HU71" s="43">
        <v>0</v>
      </c>
      <c r="HV71" s="3">
        <v>0</v>
      </c>
      <c r="HW71" s="3">
        <v>0</v>
      </c>
      <c r="HX71" s="3">
        <v>0</v>
      </c>
      <c r="HY71" s="44">
        <v>0</v>
      </c>
      <c r="HZ71" s="3">
        <v>0</v>
      </c>
      <c r="IA71" s="3">
        <v>0</v>
      </c>
      <c r="IB71" s="3">
        <v>0</v>
      </c>
      <c r="IC71" s="3">
        <v>0</v>
      </c>
      <c r="ID71" s="3">
        <v>0</v>
      </c>
      <c r="IE71" s="3">
        <v>0</v>
      </c>
      <c r="IF71" s="3">
        <v>0</v>
      </c>
      <c r="IG71" s="3">
        <v>0</v>
      </c>
      <c r="IH71" s="3">
        <v>0</v>
      </c>
      <c r="II71" s="3">
        <v>0</v>
      </c>
      <c r="IJ71" s="3">
        <v>0</v>
      </c>
      <c r="IK71" s="3">
        <v>0</v>
      </c>
      <c r="IL71" s="3">
        <v>0</v>
      </c>
      <c r="IM71" s="65">
        <v>0</v>
      </c>
      <c r="IN71" s="65">
        <v>0</v>
      </c>
      <c r="IO71" s="65">
        <v>0</v>
      </c>
      <c r="IP71" s="65">
        <v>0</v>
      </c>
      <c r="IQ71" s="65">
        <v>0</v>
      </c>
      <c r="IR71" s="65">
        <v>0</v>
      </c>
    </row>
    <row r="72" spans="1:252" ht="39.6" x14ac:dyDescent="0.25">
      <c r="A72" s="1" t="s">
        <v>213</v>
      </c>
      <c r="B72" s="32" t="s">
        <v>449</v>
      </c>
      <c r="C72" s="33" t="s">
        <v>469</v>
      </c>
      <c r="D72" s="33" t="s">
        <v>470</v>
      </c>
      <c r="E72" s="33" t="s">
        <v>249</v>
      </c>
      <c r="F72" s="1" t="s">
        <v>471</v>
      </c>
      <c r="G72" s="1" t="s">
        <v>458</v>
      </c>
      <c r="H72" s="1" t="s">
        <v>204</v>
      </c>
      <c r="I72" s="45">
        <v>5971</v>
      </c>
      <c r="J72" s="1">
        <v>1</v>
      </c>
      <c r="K72" s="3">
        <v>0</v>
      </c>
      <c r="L72" s="3">
        <v>0</v>
      </c>
      <c r="M72" s="3">
        <v>0</v>
      </c>
      <c r="N72" s="4">
        <v>30</v>
      </c>
      <c r="O72" s="4">
        <v>30</v>
      </c>
      <c r="P72" s="4">
        <v>174</v>
      </c>
      <c r="Q72" s="4">
        <v>0</v>
      </c>
      <c r="R72" s="4" t="s">
        <v>712</v>
      </c>
      <c r="S72" s="41">
        <v>6</v>
      </c>
      <c r="T72" s="41">
        <v>0</v>
      </c>
      <c r="U72" s="36">
        <v>143</v>
      </c>
      <c r="V72" s="35">
        <v>60</v>
      </c>
      <c r="W72" s="35">
        <v>1788</v>
      </c>
      <c r="Y72" s="2">
        <f>SUM(AC72,AE72)</f>
        <v>5905</v>
      </c>
      <c r="Z72" s="2">
        <f>SUM(AA72,BI72)</f>
        <v>2205</v>
      </c>
      <c r="AA72" s="2">
        <f>SUM(AG72,AQ72)</f>
        <v>2205</v>
      </c>
      <c r="AB72" s="37">
        <f>AA72/Y72</f>
        <v>0.37341236240474174</v>
      </c>
      <c r="AC72" s="5">
        <f>SUM(AF72,AP72)</f>
        <v>5892</v>
      </c>
      <c r="AD72" s="5">
        <f>SUM(AG72,AQ72,BI72)</f>
        <v>2205</v>
      </c>
      <c r="AE72" s="6">
        <v>13</v>
      </c>
      <c r="AF72" s="2">
        <f>SUM(AH72,AJ72,AL72,AN72)</f>
        <v>5390</v>
      </c>
      <c r="AG72" s="2">
        <f>SUM(AI72,AK72,AM72,AO72)</f>
        <v>2114</v>
      </c>
      <c r="AH72" s="3">
        <v>796</v>
      </c>
      <c r="AI72" s="3">
        <v>162</v>
      </c>
      <c r="AJ72" s="3">
        <v>1450</v>
      </c>
      <c r="AK72" s="6">
        <v>571</v>
      </c>
      <c r="AL72" s="6">
        <v>2971</v>
      </c>
      <c r="AM72" s="3">
        <v>1224</v>
      </c>
      <c r="AN72" s="3">
        <v>173</v>
      </c>
      <c r="AO72" s="3">
        <v>157</v>
      </c>
      <c r="AP72" s="2">
        <f>SUM(AT72,AV72,AX72,AZ72)</f>
        <v>502</v>
      </c>
      <c r="AQ72" s="2">
        <f>SUM(AU72,AW72,AY72,BA72)</f>
        <v>91</v>
      </c>
      <c r="AR72" s="5">
        <f>SUM(AT72,AV72,AX72)</f>
        <v>502</v>
      </c>
      <c r="AS72" s="1">
        <f>SUM(AU72,AW72,AY72)</f>
        <v>91</v>
      </c>
      <c r="AT72" s="3">
        <v>480</v>
      </c>
      <c r="AU72" s="3">
        <v>90</v>
      </c>
      <c r="AV72" s="3">
        <v>20</v>
      </c>
      <c r="AW72" s="3">
        <v>1</v>
      </c>
      <c r="AX72" s="3">
        <v>2</v>
      </c>
      <c r="AY72" s="3">
        <v>0</v>
      </c>
      <c r="AZ72" s="83">
        <f>SUM(BB72,BD72)</f>
        <v>0</v>
      </c>
      <c r="BA72" s="83">
        <f>SUM(BC72,BE72)</f>
        <v>0</v>
      </c>
      <c r="BB72" s="3">
        <v>0</v>
      </c>
      <c r="BC72" s="3">
        <v>0</v>
      </c>
      <c r="BD72" s="3">
        <v>0</v>
      </c>
      <c r="BE72" s="3">
        <v>0</v>
      </c>
      <c r="BF72" s="6">
        <v>0</v>
      </c>
      <c r="BG72" s="7">
        <v>0</v>
      </c>
      <c r="BH72" s="6">
        <v>0</v>
      </c>
      <c r="BI72" s="38">
        <v>0</v>
      </c>
      <c r="BJ72" s="38">
        <v>509</v>
      </c>
      <c r="BK72" s="35">
        <v>304</v>
      </c>
      <c r="BL72" s="3">
        <v>0</v>
      </c>
      <c r="BM72" s="3">
        <v>0</v>
      </c>
      <c r="BO72" s="35">
        <v>6</v>
      </c>
      <c r="BP72" s="69">
        <v>0</v>
      </c>
      <c r="BQ72" s="69" t="s">
        <v>734</v>
      </c>
      <c r="BR72" s="3">
        <v>0</v>
      </c>
      <c r="BS72" s="3">
        <v>0</v>
      </c>
      <c r="BT72" s="2">
        <f>SUM(BU72,BW72,BX72)</f>
        <v>5153</v>
      </c>
      <c r="BU72" s="35">
        <v>4533</v>
      </c>
      <c r="BV72" s="35">
        <v>0</v>
      </c>
      <c r="BW72" s="35">
        <v>0</v>
      </c>
      <c r="BX72" s="35">
        <v>620</v>
      </c>
      <c r="BY72" s="39">
        <v>962</v>
      </c>
      <c r="BZ72" s="89">
        <f>BT72+BY72</f>
        <v>6115</v>
      </c>
      <c r="CA72" s="82">
        <v>852</v>
      </c>
      <c r="CB72" s="82">
        <f>SUM(CC72,CD72,CE72,CF72,CG72,CH72)</f>
        <v>2932</v>
      </c>
      <c r="CC72" s="6">
        <v>0</v>
      </c>
      <c r="CD72" s="6">
        <v>0</v>
      </c>
      <c r="CE72" s="6">
        <v>1903</v>
      </c>
      <c r="CF72" s="6">
        <v>0</v>
      </c>
      <c r="CG72" s="6">
        <v>0</v>
      </c>
      <c r="CH72" s="6">
        <v>1029</v>
      </c>
      <c r="CI72" s="3">
        <v>200</v>
      </c>
      <c r="CJ72" s="3" t="s">
        <v>734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6">
        <v>11</v>
      </c>
      <c r="CS72" s="37">
        <f>CT72/1598</f>
        <v>0.61326658322903627</v>
      </c>
      <c r="CT72" s="3">
        <v>980</v>
      </c>
      <c r="CU72" s="3">
        <v>0</v>
      </c>
      <c r="CV72" s="6">
        <v>18</v>
      </c>
      <c r="CW72" s="3">
        <v>3</v>
      </c>
      <c r="CX72" s="3">
        <v>0</v>
      </c>
      <c r="CY72" s="3">
        <v>0</v>
      </c>
      <c r="CZ72" s="40" t="s">
        <v>712</v>
      </c>
      <c r="DA72" s="40" t="s">
        <v>712</v>
      </c>
      <c r="DB72" s="40" t="s">
        <v>712</v>
      </c>
      <c r="DC72" s="40" t="s">
        <v>734</v>
      </c>
      <c r="DD72" s="40" t="s">
        <v>712</v>
      </c>
      <c r="DE72" s="40" t="s">
        <v>734</v>
      </c>
      <c r="DF72" s="40" t="s">
        <v>734</v>
      </c>
      <c r="DG72" s="40" t="s">
        <v>712</v>
      </c>
      <c r="DH72" s="40" t="s">
        <v>712</v>
      </c>
      <c r="DI72" s="96">
        <v>2</v>
      </c>
      <c r="DJ72" s="96">
        <v>0</v>
      </c>
      <c r="DK72" s="39">
        <f>SUM(DM72:DQ72)</f>
        <v>32</v>
      </c>
      <c r="DL72" s="39">
        <v>10</v>
      </c>
      <c r="DM72" s="39">
        <v>12</v>
      </c>
      <c r="DN72" s="39">
        <v>3</v>
      </c>
      <c r="DO72" s="39">
        <v>15</v>
      </c>
      <c r="DP72" s="39">
        <v>1</v>
      </c>
      <c r="DQ72" s="39">
        <v>1</v>
      </c>
      <c r="DR72" s="39">
        <v>257</v>
      </c>
      <c r="DS72" s="39">
        <v>22</v>
      </c>
      <c r="DT72" s="39">
        <v>0</v>
      </c>
      <c r="DU72" s="6">
        <v>0</v>
      </c>
      <c r="DV72" s="6">
        <v>0</v>
      </c>
      <c r="DW72" s="6" t="s">
        <v>734</v>
      </c>
      <c r="DX72" s="3" t="s">
        <v>712</v>
      </c>
      <c r="DY72" s="105"/>
      <c r="DZ72" s="35">
        <v>0</v>
      </c>
      <c r="EA72" s="35">
        <v>0</v>
      </c>
      <c r="EB72" s="35">
        <v>0</v>
      </c>
      <c r="EC72" s="35">
        <v>0</v>
      </c>
      <c r="ED72" s="35">
        <v>650</v>
      </c>
      <c r="EE72" s="35">
        <v>202</v>
      </c>
      <c r="EF72" s="35">
        <v>0</v>
      </c>
      <c r="EG72" s="35">
        <v>0</v>
      </c>
      <c r="EH72" s="35">
        <v>200</v>
      </c>
      <c r="EI72" s="35">
        <v>1903</v>
      </c>
      <c r="EJ72" s="35">
        <v>220</v>
      </c>
      <c r="EK72" s="35">
        <v>809</v>
      </c>
      <c r="EL72" s="81">
        <f>SUM(EA72:EK72)</f>
        <v>3984</v>
      </c>
      <c r="EM72" s="35">
        <v>0</v>
      </c>
      <c r="EN72" s="35">
        <v>1</v>
      </c>
      <c r="EO72" s="35">
        <v>0</v>
      </c>
      <c r="EP72" s="35">
        <v>3</v>
      </c>
      <c r="EQ72" s="35">
        <v>2</v>
      </c>
      <c r="ER72" s="35">
        <v>2</v>
      </c>
      <c r="ES72" s="35">
        <v>2</v>
      </c>
      <c r="ET72" s="2">
        <f>SUM(EM72:ES72)</f>
        <v>10</v>
      </c>
      <c r="EU72" s="3">
        <v>0</v>
      </c>
      <c r="EV72" s="3">
        <v>1</v>
      </c>
      <c r="EW72" s="3">
        <v>0</v>
      </c>
      <c r="EX72" s="3">
        <v>0</v>
      </c>
      <c r="EY72" s="3">
        <v>0</v>
      </c>
      <c r="EZ72" s="3">
        <v>0</v>
      </c>
      <c r="FA72" s="3">
        <v>1</v>
      </c>
      <c r="FB72" s="2">
        <f>SUM(EU72:FA72)</f>
        <v>2</v>
      </c>
      <c r="FC72" s="2">
        <f>ET72+FB72</f>
        <v>12</v>
      </c>
      <c r="FD72" s="9">
        <v>2</v>
      </c>
      <c r="FE72" s="9">
        <v>3</v>
      </c>
      <c r="FF72" s="9">
        <v>4</v>
      </c>
      <c r="FG72" s="9">
        <v>2</v>
      </c>
      <c r="FH72" s="10">
        <f>SUM(FD72:FG72)</f>
        <v>11</v>
      </c>
      <c r="FI72" s="9">
        <v>0</v>
      </c>
      <c r="FJ72" s="9">
        <v>0</v>
      </c>
      <c r="FK72" s="9">
        <v>8</v>
      </c>
      <c r="FL72" s="9">
        <v>0</v>
      </c>
      <c r="FM72" s="9">
        <v>4</v>
      </c>
      <c r="FN72" s="9">
        <v>0</v>
      </c>
      <c r="FO72" s="9">
        <v>3</v>
      </c>
      <c r="FP72" s="10">
        <f>SUM(FI72:FO72)</f>
        <v>15</v>
      </c>
      <c r="FQ72" s="9">
        <v>0</v>
      </c>
      <c r="FR72" s="9">
        <v>0</v>
      </c>
      <c r="FS72" s="9">
        <v>15</v>
      </c>
      <c r="FT72" s="9">
        <v>0</v>
      </c>
      <c r="FU72" s="9">
        <v>0</v>
      </c>
      <c r="FV72" s="10">
        <f>SUM(FQ72:FU72)</f>
        <v>15</v>
      </c>
      <c r="FW72" s="41">
        <v>1</v>
      </c>
      <c r="FX72" s="41">
        <v>0</v>
      </c>
      <c r="FY72" s="11">
        <f>SUM(FW72:FX72)</f>
        <v>1</v>
      </c>
      <c r="FZ72" s="11">
        <v>1</v>
      </c>
      <c r="GA72" s="10">
        <f>SUM(FZ72,FY72,FV72,FP72)</f>
        <v>32</v>
      </c>
      <c r="GB72" s="41">
        <v>1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1</v>
      </c>
      <c r="GP72" s="41">
        <v>0</v>
      </c>
      <c r="GQ72" s="41">
        <v>0</v>
      </c>
      <c r="GR72" s="41">
        <v>0</v>
      </c>
      <c r="GS72" s="10">
        <f>SUM(GB72:GR72)</f>
        <v>2</v>
      </c>
      <c r="GT72" s="41">
        <v>0</v>
      </c>
      <c r="GU72" s="41">
        <v>0</v>
      </c>
      <c r="GV72" s="41">
        <v>1</v>
      </c>
      <c r="GW72" s="41">
        <v>0</v>
      </c>
      <c r="GX72" s="41">
        <v>1</v>
      </c>
      <c r="GY72" s="41">
        <v>0</v>
      </c>
      <c r="GZ72" s="41">
        <v>0</v>
      </c>
      <c r="HA72" s="41">
        <v>0</v>
      </c>
      <c r="HB72" s="41">
        <v>0</v>
      </c>
      <c r="HC72" s="41">
        <v>0</v>
      </c>
      <c r="HD72" s="41">
        <v>0</v>
      </c>
      <c r="HE72" s="41">
        <v>0</v>
      </c>
      <c r="HF72" s="41">
        <v>0</v>
      </c>
      <c r="HG72" s="41">
        <v>0</v>
      </c>
      <c r="HH72" s="41">
        <v>0</v>
      </c>
      <c r="HI72" s="41">
        <v>1</v>
      </c>
      <c r="HJ72" s="41">
        <v>0</v>
      </c>
      <c r="HK72" s="10">
        <f>SUM(GT72:HJ72)</f>
        <v>3</v>
      </c>
      <c r="HL72" s="100" t="s">
        <v>791</v>
      </c>
      <c r="HM72" s="90"/>
      <c r="HN72" s="90" t="s">
        <v>712</v>
      </c>
      <c r="HO72" s="90" t="s">
        <v>734</v>
      </c>
      <c r="HP72" s="90" t="s">
        <v>734</v>
      </c>
      <c r="HQ72" s="10" t="s">
        <v>792</v>
      </c>
      <c r="HR72" s="10" t="s">
        <v>712</v>
      </c>
      <c r="HS72" s="90" t="s">
        <v>734</v>
      </c>
      <c r="HT72" s="90" t="s">
        <v>712</v>
      </c>
      <c r="HU72" s="43">
        <v>0</v>
      </c>
      <c r="HV72" s="3">
        <v>0</v>
      </c>
      <c r="HW72" s="3">
        <v>0</v>
      </c>
      <c r="HX72" s="3">
        <v>0</v>
      </c>
      <c r="HY72" s="44">
        <v>0</v>
      </c>
      <c r="HZ72" s="3">
        <v>0</v>
      </c>
      <c r="IA72" s="3">
        <v>0</v>
      </c>
      <c r="IB72" s="3">
        <v>0</v>
      </c>
      <c r="IC72" s="3">
        <v>0</v>
      </c>
      <c r="ID72" s="3">
        <v>0</v>
      </c>
      <c r="IE72" s="3">
        <v>0</v>
      </c>
      <c r="IF72" s="3">
        <v>0</v>
      </c>
      <c r="IG72" s="3">
        <v>0</v>
      </c>
      <c r="IH72" s="3">
        <v>0</v>
      </c>
      <c r="II72" s="3">
        <v>0</v>
      </c>
      <c r="IJ72" s="3">
        <v>0</v>
      </c>
      <c r="IK72" s="3">
        <v>0</v>
      </c>
      <c r="IL72" s="3">
        <v>0</v>
      </c>
      <c r="IM72" s="65">
        <v>10</v>
      </c>
      <c r="IN72" s="65">
        <v>0</v>
      </c>
      <c r="IO72" s="65">
        <v>0</v>
      </c>
      <c r="IP72" s="65">
        <v>0</v>
      </c>
      <c r="IQ72" s="65">
        <v>0</v>
      </c>
      <c r="IR72" s="65">
        <v>0</v>
      </c>
    </row>
    <row r="73" spans="1:252" ht="26.4" x14ac:dyDescent="0.25">
      <c r="A73" s="1" t="s">
        <v>213</v>
      </c>
      <c r="B73" s="32" t="s">
        <v>449</v>
      </c>
      <c r="C73" s="33" t="s">
        <v>472</v>
      </c>
      <c r="D73" s="33" t="s">
        <v>315</v>
      </c>
      <c r="E73" s="33" t="s">
        <v>316</v>
      </c>
      <c r="F73" s="1" t="s">
        <v>473</v>
      </c>
      <c r="G73" s="1" t="s">
        <v>458</v>
      </c>
      <c r="H73" s="1" t="s">
        <v>204</v>
      </c>
      <c r="I73" s="45">
        <v>14461</v>
      </c>
      <c r="J73" s="1">
        <v>1</v>
      </c>
      <c r="K73" s="3">
        <v>0</v>
      </c>
      <c r="L73" s="3">
        <v>0</v>
      </c>
      <c r="M73" s="3">
        <v>0</v>
      </c>
      <c r="N73" s="4">
        <v>52</v>
      </c>
      <c r="O73" s="4">
        <v>52</v>
      </c>
      <c r="P73" s="4">
        <v>219</v>
      </c>
      <c r="Q73" s="4">
        <v>0</v>
      </c>
      <c r="R73" s="4" t="s">
        <v>712</v>
      </c>
      <c r="S73" s="41">
        <v>4.5</v>
      </c>
      <c r="T73" s="41">
        <v>0</v>
      </c>
      <c r="U73" s="36">
        <v>326</v>
      </c>
      <c r="V73" s="35">
        <v>79</v>
      </c>
      <c r="W73" s="35">
        <v>3396</v>
      </c>
      <c r="Y73" s="2">
        <f>SUM(AC73,AE73)</f>
        <v>4860</v>
      </c>
      <c r="Z73" s="2">
        <f>SUM(AA73,BI73)</f>
        <v>4790</v>
      </c>
      <c r="AA73" s="2">
        <f>SUM(AG73,AQ73)</f>
        <v>4790</v>
      </c>
      <c r="AB73" s="37">
        <f>AA73/Y73</f>
        <v>0.98559670781893005</v>
      </c>
      <c r="AC73" s="5">
        <v>4860</v>
      </c>
      <c r="AD73" s="5">
        <v>4790</v>
      </c>
      <c r="AE73" s="6">
        <v>0</v>
      </c>
      <c r="AF73" s="2">
        <f>SUM(AH73,AJ73,AL73,AN73)</f>
        <v>4339</v>
      </c>
      <c r="AG73" s="2">
        <f>SUM(AI73,AK73,AM73,AO73)</f>
        <v>4527</v>
      </c>
      <c r="AH73" s="3">
        <v>448</v>
      </c>
      <c r="AI73" s="3">
        <v>93</v>
      </c>
      <c r="AJ73" s="3">
        <v>897</v>
      </c>
      <c r="AK73" s="6">
        <v>745</v>
      </c>
      <c r="AL73" s="6">
        <v>2915</v>
      </c>
      <c r="AM73" s="3">
        <v>3646</v>
      </c>
      <c r="AN73" s="3">
        <v>79</v>
      </c>
      <c r="AO73" s="3">
        <v>43</v>
      </c>
      <c r="AP73" s="2">
        <f>SUM(AT73,AV73,AX73,AZ73)</f>
        <v>521</v>
      </c>
      <c r="AQ73" s="2">
        <f>SUM(AU73,AW73,AY73,BA73)</f>
        <v>263</v>
      </c>
      <c r="AR73" s="5">
        <f>SUM(AT73,AV73,AX73)</f>
        <v>519</v>
      </c>
      <c r="AS73" s="1">
        <f>SUM(AU73,AW73,AY73)</f>
        <v>260</v>
      </c>
      <c r="AT73" s="3">
        <v>519</v>
      </c>
      <c r="AU73" s="3">
        <v>260</v>
      </c>
      <c r="AV73" s="3">
        <v>0</v>
      </c>
      <c r="AW73" s="3">
        <v>0</v>
      </c>
      <c r="AX73" s="3">
        <v>0</v>
      </c>
      <c r="AY73" s="3">
        <v>0</v>
      </c>
      <c r="AZ73" s="83">
        <f>SUM(BB73,BD73)</f>
        <v>2</v>
      </c>
      <c r="BA73" s="83">
        <f>SUM(BC73,BE73)</f>
        <v>3</v>
      </c>
      <c r="BB73" s="3">
        <v>0</v>
      </c>
      <c r="BC73" s="3">
        <v>0</v>
      </c>
      <c r="BD73" s="3">
        <v>2</v>
      </c>
      <c r="BE73" s="3">
        <v>3</v>
      </c>
      <c r="BF73" s="6">
        <v>0</v>
      </c>
      <c r="BG73" s="7">
        <v>0</v>
      </c>
      <c r="BH73" s="6">
        <v>0</v>
      </c>
      <c r="BI73" s="38">
        <v>0</v>
      </c>
      <c r="BJ73" s="38">
        <v>277</v>
      </c>
      <c r="BK73" s="35">
        <v>291</v>
      </c>
      <c r="BL73" s="3">
        <v>0</v>
      </c>
      <c r="BM73" s="3">
        <v>0</v>
      </c>
      <c r="BO73" s="35">
        <v>4</v>
      </c>
      <c r="BP73" s="69">
        <v>0</v>
      </c>
      <c r="BQ73" s="69" t="s">
        <v>734</v>
      </c>
      <c r="BR73" s="3">
        <v>0</v>
      </c>
      <c r="BS73" s="3">
        <v>0</v>
      </c>
      <c r="BT73" s="2">
        <f>SUM(BU73,BW73,BX73)</f>
        <v>2101</v>
      </c>
      <c r="BU73" s="35">
        <v>2002</v>
      </c>
      <c r="BV73" s="35">
        <v>0</v>
      </c>
      <c r="BW73" s="35">
        <v>99</v>
      </c>
      <c r="BX73" s="35">
        <v>0</v>
      </c>
      <c r="BY73" s="39">
        <v>193</v>
      </c>
      <c r="BZ73" s="89">
        <f>BT73+BY73</f>
        <v>2294</v>
      </c>
      <c r="CA73" s="82">
        <v>1590</v>
      </c>
      <c r="CB73" s="82">
        <f>SUM(CC73,CD73,CE73,CF73,CG73,CH73)</f>
        <v>1448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1448</v>
      </c>
      <c r="CI73" s="3">
        <v>124</v>
      </c>
      <c r="CJ73" s="3" t="s">
        <v>734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6">
        <v>16</v>
      </c>
      <c r="CS73" s="37">
        <f>CT73/1598</f>
        <v>0.30725907384230289</v>
      </c>
      <c r="CT73" s="3">
        <v>491</v>
      </c>
      <c r="CU73" s="3">
        <v>0</v>
      </c>
      <c r="CV73" s="6">
        <v>20</v>
      </c>
      <c r="CW73" s="3">
        <v>0</v>
      </c>
      <c r="CX73" s="3">
        <v>0</v>
      </c>
      <c r="CY73" s="3">
        <v>0</v>
      </c>
      <c r="CZ73" s="40" t="s">
        <v>712</v>
      </c>
      <c r="DA73" s="40" t="s">
        <v>712</v>
      </c>
      <c r="DB73" s="40" t="s">
        <v>712</v>
      </c>
      <c r="DC73" s="40" t="s">
        <v>734</v>
      </c>
      <c r="DD73" s="40" t="s">
        <v>712</v>
      </c>
      <c r="DE73" s="40" t="s">
        <v>734</v>
      </c>
      <c r="DF73" s="40" t="s">
        <v>734</v>
      </c>
      <c r="DG73" s="40" t="s">
        <v>734</v>
      </c>
      <c r="DH73" s="40" t="s">
        <v>712</v>
      </c>
      <c r="DI73" s="96">
        <v>2</v>
      </c>
      <c r="DJ73" s="96">
        <v>0</v>
      </c>
      <c r="DK73" s="39">
        <f>SUM(DM73:DQ73)</f>
        <v>9</v>
      </c>
      <c r="DL73" s="39">
        <v>0</v>
      </c>
      <c r="DM73" s="39">
        <v>4</v>
      </c>
      <c r="DN73" s="39">
        <v>5</v>
      </c>
      <c r="DO73" s="39">
        <v>0</v>
      </c>
      <c r="DP73" s="39">
        <v>0</v>
      </c>
      <c r="DQ73" s="39">
        <v>0</v>
      </c>
      <c r="DR73" s="39">
        <v>200</v>
      </c>
      <c r="DS73" s="39">
        <v>0</v>
      </c>
      <c r="DT73" s="39">
        <v>0</v>
      </c>
      <c r="DU73" s="6">
        <v>0</v>
      </c>
      <c r="DV73" s="6">
        <v>0</v>
      </c>
      <c r="DW73" s="6" t="s">
        <v>734</v>
      </c>
      <c r="DX73" s="3" t="s">
        <v>734</v>
      </c>
      <c r="DY73" s="105"/>
      <c r="DZ73" s="35" t="s">
        <v>734</v>
      </c>
      <c r="EA73" s="35">
        <v>0</v>
      </c>
      <c r="EB73" s="35">
        <v>0</v>
      </c>
      <c r="EC73" s="35">
        <v>1590</v>
      </c>
      <c r="ED73" s="35">
        <v>0</v>
      </c>
      <c r="EE73" s="35">
        <v>0</v>
      </c>
      <c r="EF73" s="35">
        <v>124</v>
      </c>
      <c r="EG73" s="35">
        <v>0</v>
      </c>
      <c r="EH73" s="35">
        <v>0</v>
      </c>
      <c r="EI73" s="35">
        <v>0</v>
      </c>
      <c r="EJ73" s="35">
        <v>0</v>
      </c>
      <c r="EK73" s="35">
        <v>1449</v>
      </c>
      <c r="EL73" s="81">
        <f>SUM(EA73:EK73)</f>
        <v>3163</v>
      </c>
      <c r="EM73" s="35">
        <v>0</v>
      </c>
      <c r="EN73" s="35">
        <v>0</v>
      </c>
      <c r="EO73" s="35">
        <v>0</v>
      </c>
      <c r="EP73" s="35">
        <v>1</v>
      </c>
      <c r="EQ73" s="35">
        <v>3</v>
      </c>
      <c r="ER73" s="35">
        <v>6</v>
      </c>
      <c r="ES73" s="35">
        <v>4</v>
      </c>
      <c r="ET73" s="2">
        <f>SUM(EM73:ES73)</f>
        <v>14</v>
      </c>
      <c r="EU73" s="3">
        <v>0</v>
      </c>
      <c r="EV73" s="3">
        <v>1</v>
      </c>
      <c r="EW73" s="3">
        <v>1</v>
      </c>
      <c r="EX73" s="3">
        <v>0</v>
      </c>
      <c r="EY73" s="3">
        <v>0</v>
      </c>
      <c r="EZ73" s="3">
        <v>0</v>
      </c>
      <c r="FA73" s="3">
        <v>0</v>
      </c>
      <c r="FB73" s="2">
        <f>SUM(EU73:FA73)</f>
        <v>2</v>
      </c>
      <c r="FC73" s="2">
        <f>ET73+FB73</f>
        <v>16</v>
      </c>
      <c r="FD73" s="9">
        <v>5</v>
      </c>
      <c r="FE73" s="9">
        <v>4</v>
      </c>
      <c r="FF73" s="9">
        <v>2</v>
      </c>
      <c r="FG73" s="9">
        <v>5</v>
      </c>
      <c r="FH73" s="10">
        <f>SUM(FD73:FG73)</f>
        <v>16</v>
      </c>
      <c r="FI73" s="9">
        <v>0</v>
      </c>
      <c r="FJ73" s="9">
        <v>0</v>
      </c>
      <c r="FK73" s="9">
        <v>0</v>
      </c>
      <c r="FL73" s="9">
        <v>1</v>
      </c>
      <c r="FM73" s="9">
        <v>4</v>
      </c>
      <c r="FN73" s="9">
        <v>0</v>
      </c>
      <c r="FO73" s="9">
        <v>4</v>
      </c>
      <c r="FP73" s="10">
        <f>SUM(FI73:FO73)</f>
        <v>9</v>
      </c>
      <c r="FQ73" s="9">
        <v>0</v>
      </c>
      <c r="FR73" s="9">
        <v>0</v>
      </c>
      <c r="FS73" s="9">
        <v>0</v>
      </c>
      <c r="FT73" s="9">
        <v>0</v>
      </c>
      <c r="FU73" s="9">
        <v>0</v>
      </c>
      <c r="FV73" s="10">
        <f>SUM(FQ73:FU73)</f>
        <v>0</v>
      </c>
      <c r="FW73" s="41">
        <v>0</v>
      </c>
      <c r="FX73" s="41">
        <v>0</v>
      </c>
      <c r="FY73" s="11">
        <f>SUM(FW73:FX73)</f>
        <v>0</v>
      </c>
      <c r="FZ73" s="11">
        <v>0</v>
      </c>
      <c r="GA73" s="10">
        <f>SUM(FZ73,FY73,FV73,FP73)</f>
        <v>9</v>
      </c>
      <c r="GB73" s="41">
        <v>1</v>
      </c>
      <c r="GC73" s="41">
        <v>0</v>
      </c>
      <c r="GD73" s="41">
        <v>1</v>
      </c>
      <c r="GE73" s="41">
        <v>0</v>
      </c>
      <c r="GF73" s="41">
        <v>1</v>
      </c>
      <c r="GG73" s="41">
        <v>0</v>
      </c>
      <c r="GH73" s="41">
        <v>0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1</v>
      </c>
      <c r="GP73" s="41">
        <v>0</v>
      </c>
      <c r="GQ73" s="41">
        <v>0</v>
      </c>
      <c r="GR73" s="41">
        <v>0</v>
      </c>
      <c r="GS73" s="10">
        <f>SUM(GB73:GR73)</f>
        <v>4</v>
      </c>
      <c r="GT73" s="41">
        <v>0</v>
      </c>
      <c r="GU73" s="41">
        <v>0</v>
      </c>
      <c r="GV73" s="41">
        <v>0</v>
      </c>
      <c r="GW73" s="41">
        <v>0</v>
      </c>
      <c r="GX73" s="41">
        <v>1</v>
      </c>
      <c r="GY73" s="41">
        <v>0</v>
      </c>
      <c r="GZ73" s="41">
        <v>0</v>
      </c>
      <c r="HA73" s="41">
        <v>0</v>
      </c>
      <c r="HB73" s="41">
        <v>0</v>
      </c>
      <c r="HC73" s="41">
        <v>0</v>
      </c>
      <c r="HD73" s="41">
        <v>0</v>
      </c>
      <c r="HE73" s="41">
        <v>0</v>
      </c>
      <c r="HF73" s="41">
        <v>0</v>
      </c>
      <c r="HG73" s="41">
        <v>1</v>
      </c>
      <c r="HH73" s="41">
        <v>0</v>
      </c>
      <c r="HI73" s="41">
        <v>0</v>
      </c>
      <c r="HJ73" s="41">
        <v>0</v>
      </c>
      <c r="HK73" s="10">
        <f>SUM(GT73:HJ73)</f>
        <v>2</v>
      </c>
      <c r="HL73" s="100" t="s">
        <v>816</v>
      </c>
      <c r="HM73" s="90" t="s">
        <v>817</v>
      </c>
      <c r="HN73" s="90" t="s">
        <v>712</v>
      </c>
      <c r="HO73" s="90" t="s">
        <v>734</v>
      </c>
      <c r="HP73" s="90" t="s">
        <v>734</v>
      </c>
      <c r="HQ73" s="10" t="s">
        <v>768</v>
      </c>
      <c r="HR73" s="10" t="s">
        <v>712</v>
      </c>
      <c r="HS73" s="90" t="s">
        <v>712</v>
      </c>
      <c r="HT73" s="90" t="s">
        <v>712</v>
      </c>
      <c r="HU73" s="43">
        <v>0</v>
      </c>
      <c r="HV73" s="3">
        <v>0</v>
      </c>
      <c r="HW73" s="3">
        <v>0</v>
      </c>
      <c r="HX73" s="3">
        <v>0</v>
      </c>
      <c r="HY73" s="44">
        <v>0</v>
      </c>
      <c r="HZ73" s="3">
        <v>0</v>
      </c>
      <c r="IA73" s="3">
        <v>0</v>
      </c>
      <c r="IB73" s="3">
        <v>0</v>
      </c>
      <c r="IC73" s="3">
        <v>0</v>
      </c>
      <c r="ID73" s="3">
        <v>0</v>
      </c>
      <c r="IE73" s="3">
        <v>0</v>
      </c>
      <c r="IF73" s="3">
        <v>0</v>
      </c>
      <c r="IG73" s="3">
        <v>0</v>
      </c>
      <c r="IH73" s="3">
        <v>0</v>
      </c>
      <c r="II73" s="3">
        <v>0</v>
      </c>
      <c r="IJ73" s="3">
        <v>0</v>
      </c>
      <c r="IK73" s="3">
        <v>0</v>
      </c>
      <c r="IL73" s="3">
        <v>0</v>
      </c>
      <c r="IM73" s="65">
        <v>10</v>
      </c>
      <c r="IN73" s="65">
        <v>0</v>
      </c>
      <c r="IO73" s="65">
        <v>0</v>
      </c>
      <c r="IP73" s="65">
        <v>0</v>
      </c>
      <c r="IQ73" s="65">
        <v>0</v>
      </c>
      <c r="IR73" s="65">
        <v>0</v>
      </c>
    </row>
    <row r="74" spans="1:252" ht="26.4" x14ac:dyDescent="0.25">
      <c r="A74" s="1" t="s">
        <v>213</v>
      </c>
      <c r="B74" s="32" t="s">
        <v>449</v>
      </c>
      <c r="C74" s="33" t="s">
        <v>474</v>
      </c>
      <c r="D74" s="33" t="s">
        <v>475</v>
      </c>
      <c r="E74" s="33" t="s">
        <v>412</v>
      </c>
      <c r="F74" s="1" t="s">
        <v>476</v>
      </c>
      <c r="G74" s="1" t="s">
        <v>458</v>
      </c>
      <c r="H74" s="1" t="s">
        <v>204</v>
      </c>
      <c r="I74" s="45">
        <v>24798</v>
      </c>
      <c r="J74" s="1">
        <v>1</v>
      </c>
      <c r="K74" s="3">
        <v>0</v>
      </c>
      <c r="L74" s="3">
        <v>0</v>
      </c>
      <c r="M74" s="3">
        <v>0</v>
      </c>
      <c r="N74" s="36">
        <v>50</v>
      </c>
      <c r="O74" s="4">
        <v>50</v>
      </c>
      <c r="P74" s="4">
        <v>45</v>
      </c>
      <c r="Q74" s="4">
        <v>0</v>
      </c>
      <c r="R74" s="4" t="s">
        <v>734</v>
      </c>
      <c r="S74" s="41">
        <v>1.5</v>
      </c>
      <c r="T74" s="41">
        <v>0</v>
      </c>
      <c r="U74" s="36">
        <v>28</v>
      </c>
      <c r="V74" s="35">
        <v>2</v>
      </c>
      <c r="W74" s="35">
        <v>663</v>
      </c>
      <c r="Y74" s="2">
        <f>SUM(AC74,AE74)</f>
        <v>2177</v>
      </c>
      <c r="Z74" s="2">
        <f>SUM(AA74,BI74)</f>
        <v>625</v>
      </c>
      <c r="AA74" s="2">
        <f>SUM(AG74,AQ74)</f>
        <v>625</v>
      </c>
      <c r="AB74" s="37">
        <f>AA74/Y74</f>
        <v>0.28709232889297198</v>
      </c>
      <c r="AC74" s="5">
        <f>SUM(AF74,AP74)</f>
        <v>2177</v>
      </c>
      <c r="AD74" s="5">
        <f>SUM(AG74,AQ74,BI74)</f>
        <v>625</v>
      </c>
      <c r="AE74" s="6">
        <v>0</v>
      </c>
      <c r="AF74" s="2">
        <f>SUM(AH74,AJ74,AL74,AN74)</f>
        <v>1923</v>
      </c>
      <c r="AG74" s="2">
        <f>SUM(AI74,AK74,AM74,AO74)</f>
        <v>519</v>
      </c>
      <c r="AH74" s="3">
        <v>20</v>
      </c>
      <c r="AI74" s="3">
        <v>5</v>
      </c>
      <c r="AJ74" s="3">
        <v>891</v>
      </c>
      <c r="AK74" s="6">
        <v>266</v>
      </c>
      <c r="AL74" s="6">
        <v>795</v>
      </c>
      <c r="AM74" s="3">
        <v>158</v>
      </c>
      <c r="AN74" s="3">
        <v>217</v>
      </c>
      <c r="AO74" s="3">
        <v>90</v>
      </c>
      <c r="AP74" s="2">
        <f>SUM(AT74,AV74,AX74,AZ74)</f>
        <v>254</v>
      </c>
      <c r="AQ74" s="2">
        <f>SUM(AU74,AW74,AY74,BA74)</f>
        <v>106</v>
      </c>
      <c r="AR74" s="5">
        <f>SUM(AT74,AV74,AX74)</f>
        <v>219</v>
      </c>
      <c r="AS74" s="1">
        <f>SUM(AU74,AW74,AY74)</f>
        <v>102</v>
      </c>
      <c r="AT74" s="3">
        <v>218</v>
      </c>
      <c r="AU74" s="3">
        <v>101</v>
      </c>
      <c r="AV74" s="3">
        <v>0</v>
      </c>
      <c r="AW74" s="3">
        <v>0</v>
      </c>
      <c r="AX74" s="3">
        <v>1</v>
      </c>
      <c r="AY74" s="3">
        <v>1</v>
      </c>
      <c r="AZ74" s="83">
        <f>SUM(BB74,BD74)</f>
        <v>35</v>
      </c>
      <c r="BA74" s="83">
        <f>SUM(BC74,BE74)</f>
        <v>4</v>
      </c>
      <c r="BB74" s="3">
        <v>35</v>
      </c>
      <c r="BC74" s="3">
        <v>4</v>
      </c>
      <c r="BD74" s="3">
        <v>0</v>
      </c>
      <c r="BE74" s="3">
        <v>0</v>
      </c>
      <c r="BF74" s="6">
        <v>0</v>
      </c>
      <c r="BG74" s="7">
        <v>0</v>
      </c>
      <c r="BH74" s="6">
        <v>0</v>
      </c>
      <c r="BI74" s="38">
        <v>0</v>
      </c>
      <c r="BJ74" s="38">
        <v>72</v>
      </c>
      <c r="BK74" s="35">
        <v>20</v>
      </c>
      <c r="BL74" s="3">
        <v>0</v>
      </c>
      <c r="BM74" s="3">
        <v>0</v>
      </c>
      <c r="BO74" s="35">
        <v>4</v>
      </c>
      <c r="BP74" s="69">
        <v>0</v>
      </c>
      <c r="BQ74" s="69" t="s">
        <v>712</v>
      </c>
      <c r="BR74" s="3">
        <v>0</v>
      </c>
      <c r="BS74" s="3">
        <v>0</v>
      </c>
      <c r="BT74" s="2">
        <f>SUM(BU74,BW74,BX74)</f>
        <v>0</v>
      </c>
      <c r="BU74" s="35" t="s">
        <v>347</v>
      </c>
      <c r="BV74" s="35">
        <v>0</v>
      </c>
      <c r="BW74" s="35">
        <v>0</v>
      </c>
      <c r="BX74" s="35" t="s">
        <v>347</v>
      </c>
      <c r="BY74" s="39">
        <v>0</v>
      </c>
      <c r="BZ74" s="89">
        <f>BT74+BY74</f>
        <v>0</v>
      </c>
      <c r="CA74" s="81" t="s">
        <v>347</v>
      </c>
      <c r="CB74" s="82">
        <f>SUM(CC74,CD74,CE74,CF74,CG74,CH74)</f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 t="s">
        <v>347</v>
      </c>
      <c r="CI74" s="35" t="s">
        <v>347</v>
      </c>
      <c r="CJ74" s="3" t="s">
        <v>734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6">
        <v>6</v>
      </c>
      <c r="CS74" s="37">
        <f>CT74/1598</f>
        <v>0.10763454317897372</v>
      </c>
      <c r="CT74" s="3">
        <v>172</v>
      </c>
      <c r="CU74" s="3">
        <v>0</v>
      </c>
      <c r="CV74" s="6">
        <v>0</v>
      </c>
      <c r="CW74" s="3">
        <v>0</v>
      </c>
      <c r="CX74" s="3">
        <v>0</v>
      </c>
      <c r="CY74" s="3">
        <v>0</v>
      </c>
      <c r="CZ74" s="40" t="s">
        <v>734</v>
      </c>
      <c r="DA74" s="40" t="s">
        <v>734</v>
      </c>
      <c r="DB74" s="40" t="s">
        <v>734</v>
      </c>
      <c r="DC74" s="40" t="s">
        <v>734</v>
      </c>
      <c r="DD74" s="40" t="s">
        <v>734</v>
      </c>
      <c r="DE74" s="40" t="s">
        <v>734</v>
      </c>
      <c r="DF74" s="40" t="s">
        <v>712</v>
      </c>
      <c r="DG74" s="40" t="s">
        <v>734</v>
      </c>
      <c r="DH74" s="40" t="s">
        <v>734</v>
      </c>
      <c r="DI74" s="96">
        <v>0</v>
      </c>
      <c r="DJ74" s="96">
        <v>0</v>
      </c>
      <c r="DK74" s="39">
        <f>SUM(DM74:DQ74)</f>
        <v>2</v>
      </c>
      <c r="DL74" s="39">
        <v>2</v>
      </c>
      <c r="DM74" s="39">
        <v>0</v>
      </c>
      <c r="DN74" s="39">
        <v>2</v>
      </c>
      <c r="DO74" s="39">
        <v>0</v>
      </c>
      <c r="DP74" s="39">
        <v>0</v>
      </c>
      <c r="DQ74" s="39">
        <v>0</v>
      </c>
      <c r="DR74" s="39">
        <v>32</v>
      </c>
      <c r="DS74" s="39">
        <v>32</v>
      </c>
      <c r="DT74" s="39">
        <v>0</v>
      </c>
      <c r="DU74" s="6">
        <v>0</v>
      </c>
      <c r="DV74" s="6">
        <v>0</v>
      </c>
      <c r="DW74" s="6" t="s">
        <v>734</v>
      </c>
      <c r="DX74" s="3" t="s">
        <v>734</v>
      </c>
      <c r="DY74" s="105"/>
      <c r="DZ74" s="35" t="s">
        <v>712</v>
      </c>
      <c r="EA74" s="35" t="s">
        <v>347</v>
      </c>
      <c r="EB74" s="35" t="s">
        <v>347</v>
      </c>
      <c r="EC74" s="35">
        <v>0</v>
      </c>
      <c r="ED74" s="35">
        <v>0</v>
      </c>
      <c r="EE74" s="35" t="s">
        <v>347</v>
      </c>
      <c r="EF74" s="35" t="s">
        <v>347</v>
      </c>
      <c r="EG74" s="35" t="s">
        <v>347</v>
      </c>
      <c r="EH74" s="35" t="s">
        <v>347</v>
      </c>
      <c r="EI74" s="35">
        <v>0</v>
      </c>
      <c r="EJ74" s="35">
        <v>0</v>
      </c>
      <c r="EK74" s="35" t="s">
        <v>347</v>
      </c>
      <c r="EL74" s="81">
        <f>SUM(EA74:EK74)</f>
        <v>0</v>
      </c>
      <c r="EM74" s="35">
        <v>0</v>
      </c>
      <c r="EN74" s="35">
        <v>0</v>
      </c>
      <c r="EO74" s="35">
        <v>1</v>
      </c>
      <c r="EP74" s="35">
        <v>4</v>
      </c>
      <c r="EQ74" s="35">
        <v>0</v>
      </c>
      <c r="ER74" s="35">
        <v>1</v>
      </c>
      <c r="ES74" s="35">
        <v>0</v>
      </c>
      <c r="ET74" s="2">
        <f>SUM(EM74:ES74)</f>
        <v>6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0</v>
      </c>
      <c r="FA74" s="3">
        <v>0</v>
      </c>
      <c r="FB74" s="2">
        <f>SUM(EU74:FA74)</f>
        <v>0</v>
      </c>
      <c r="FC74" s="2">
        <f>ET74+FB74</f>
        <v>6</v>
      </c>
      <c r="FD74" s="9">
        <v>0</v>
      </c>
      <c r="FE74" s="9">
        <v>1</v>
      </c>
      <c r="FF74" s="9">
        <v>5</v>
      </c>
      <c r="FG74" s="9">
        <v>0</v>
      </c>
      <c r="FH74" s="10">
        <f>SUM(FD74:FG74)</f>
        <v>6</v>
      </c>
      <c r="FI74" s="9">
        <v>0</v>
      </c>
      <c r="FJ74" s="9">
        <v>0</v>
      </c>
      <c r="FK74" s="9">
        <v>0</v>
      </c>
      <c r="FL74" s="9">
        <v>0</v>
      </c>
      <c r="FM74" s="9">
        <v>0</v>
      </c>
      <c r="FN74" s="9">
        <v>0</v>
      </c>
      <c r="FO74" s="9">
        <v>2</v>
      </c>
      <c r="FP74" s="10">
        <f>SUM(FI74:FO74)</f>
        <v>2</v>
      </c>
      <c r="FQ74" s="9">
        <v>0</v>
      </c>
      <c r="FR74" s="9">
        <v>0</v>
      </c>
      <c r="FS74" s="9">
        <v>0</v>
      </c>
      <c r="FT74" s="9">
        <v>0</v>
      </c>
      <c r="FU74" s="9">
        <v>0</v>
      </c>
      <c r="FV74" s="10">
        <f>SUM(FQ74:FU74)</f>
        <v>0</v>
      </c>
      <c r="FW74" s="41">
        <v>0</v>
      </c>
      <c r="FX74" s="41">
        <v>0</v>
      </c>
      <c r="FY74" s="11">
        <f>SUM(FW74:FX74)</f>
        <v>0</v>
      </c>
      <c r="FZ74" s="11">
        <v>0</v>
      </c>
      <c r="GA74" s="10">
        <f>SUM(FZ74,FY74,FV74,FP74)</f>
        <v>2</v>
      </c>
      <c r="GB74" s="41">
        <v>0</v>
      </c>
      <c r="GC74" s="41">
        <v>0</v>
      </c>
      <c r="GD74" s="41">
        <v>1</v>
      </c>
      <c r="GE74" s="41">
        <v>0</v>
      </c>
      <c r="GF74" s="41">
        <v>0</v>
      </c>
      <c r="GG74" s="41">
        <v>0</v>
      </c>
      <c r="GH74" s="41">
        <v>0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1</v>
      </c>
      <c r="GR74" s="41">
        <v>0</v>
      </c>
      <c r="GS74" s="10">
        <f>SUM(GB74:GR74)</f>
        <v>2</v>
      </c>
      <c r="GT74" s="41">
        <v>0</v>
      </c>
      <c r="GU74" s="41">
        <v>0</v>
      </c>
      <c r="GV74" s="41">
        <v>0</v>
      </c>
      <c r="GW74" s="41">
        <v>0</v>
      </c>
      <c r="GX74" s="41">
        <v>0</v>
      </c>
      <c r="GY74" s="41">
        <v>0</v>
      </c>
      <c r="GZ74" s="41">
        <v>0</v>
      </c>
      <c r="HA74" s="41">
        <v>0</v>
      </c>
      <c r="HB74" s="41">
        <v>0</v>
      </c>
      <c r="HC74" s="41">
        <v>0</v>
      </c>
      <c r="HD74" s="41">
        <v>0</v>
      </c>
      <c r="HE74" s="41">
        <v>0</v>
      </c>
      <c r="HF74" s="41">
        <v>0</v>
      </c>
      <c r="HG74" s="41">
        <v>0</v>
      </c>
      <c r="HH74" s="41">
        <v>0</v>
      </c>
      <c r="HI74" s="41">
        <v>0</v>
      </c>
      <c r="HJ74" s="41">
        <v>0</v>
      </c>
      <c r="HK74" s="10">
        <f>SUM(GT74:HJ74)</f>
        <v>0</v>
      </c>
      <c r="HM74" s="90"/>
      <c r="HN74" s="90" t="s">
        <v>712</v>
      </c>
      <c r="HO74" s="90" t="s">
        <v>734</v>
      </c>
      <c r="HP74" s="90" t="s">
        <v>734</v>
      </c>
      <c r="HQ74" s="10" t="s">
        <v>790</v>
      </c>
      <c r="HR74" s="10" t="s">
        <v>734</v>
      </c>
      <c r="HS74" s="90" t="s">
        <v>734</v>
      </c>
      <c r="HT74" s="90" t="s">
        <v>712</v>
      </c>
      <c r="HU74" s="43">
        <v>0</v>
      </c>
      <c r="HV74" s="43">
        <v>0</v>
      </c>
      <c r="HW74" s="43">
        <v>0</v>
      </c>
      <c r="HX74" s="43">
        <v>0</v>
      </c>
      <c r="HY74" s="44">
        <v>0</v>
      </c>
      <c r="HZ74" s="43">
        <v>0</v>
      </c>
      <c r="IA74" s="43">
        <v>0</v>
      </c>
      <c r="IB74" s="43">
        <v>0</v>
      </c>
      <c r="IC74" s="43">
        <v>0</v>
      </c>
      <c r="ID74" s="43">
        <v>0</v>
      </c>
      <c r="IE74" s="43">
        <v>0</v>
      </c>
      <c r="IF74" s="43">
        <v>0</v>
      </c>
      <c r="IG74" s="43">
        <v>0</v>
      </c>
      <c r="IH74" s="43">
        <v>0</v>
      </c>
      <c r="II74" s="43">
        <v>0</v>
      </c>
      <c r="IJ74" s="43">
        <v>0</v>
      </c>
      <c r="IK74" s="43">
        <v>0</v>
      </c>
      <c r="IL74" s="43">
        <v>0</v>
      </c>
      <c r="IM74" s="43">
        <v>0</v>
      </c>
      <c r="IN74" s="65">
        <v>0</v>
      </c>
      <c r="IO74" s="65">
        <v>0</v>
      </c>
      <c r="IP74" s="65">
        <v>0</v>
      </c>
      <c r="IQ74" s="65">
        <v>0</v>
      </c>
      <c r="IR74" s="65">
        <v>0</v>
      </c>
    </row>
    <row r="75" spans="1:252" ht="39.6" x14ac:dyDescent="0.25">
      <c r="A75" s="1" t="s">
        <v>213</v>
      </c>
      <c r="B75" s="32" t="s">
        <v>449</v>
      </c>
      <c r="C75" s="33" t="s">
        <v>477</v>
      </c>
      <c r="D75" s="33" t="s">
        <v>478</v>
      </c>
      <c r="E75" s="33" t="s">
        <v>479</v>
      </c>
      <c r="F75" s="1" t="s">
        <v>480</v>
      </c>
      <c r="G75" s="1" t="s">
        <v>458</v>
      </c>
      <c r="H75" s="1" t="s">
        <v>204</v>
      </c>
      <c r="I75" s="86" t="s">
        <v>347</v>
      </c>
      <c r="J75" s="1">
        <v>1</v>
      </c>
      <c r="K75" s="3">
        <v>0</v>
      </c>
      <c r="L75" s="3">
        <v>0</v>
      </c>
      <c r="M75" s="3">
        <v>0</v>
      </c>
      <c r="N75" s="4">
        <v>51</v>
      </c>
      <c r="O75" s="4">
        <v>51</v>
      </c>
      <c r="P75" s="4">
        <v>76</v>
      </c>
      <c r="Q75" s="4">
        <v>0</v>
      </c>
      <c r="R75" s="4" t="s">
        <v>734</v>
      </c>
      <c r="S75" s="41">
        <v>3</v>
      </c>
      <c r="T75" s="41">
        <v>0</v>
      </c>
      <c r="U75" s="36">
        <v>241</v>
      </c>
      <c r="V75" s="35">
        <v>4</v>
      </c>
      <c r="W75" s="35">
        <v>260</v>
      </c>
      <c r="Y75" s="2">
        <f>SUM(AC75,AE75)</f>
        <v>3079</v>
      </c>
      <c r="Z75" s="2">
        <f>SUM(AA75,BI75)</f>
        <v>2165</v>
      </c>
      <c r="AA75" s="2">
        <f>SUM(AG75,AQ75)</f>
        <v>2165</v>
      </c>
      <c r="AB75" s="37">
        <f>AA75/Y75</f>
        <v>0.70315037349788889</v>
      </c>
      <c r="AC75" s="5">
        <f>SUM(AF75,AP75)</f>
        <v>3079</v>
      </c>
      <c r="AD75" s="5">
        <f>SUM(AG75,AQ75,BI75)</f>
        <v>2165</v>
      </c>
      <c r="AE75" s="6">
        <v>0</v>
      </c>
      <c r="AF75" s="2">
        <f>SUM(AH75,AJ75,AL75,AN75)</f>
        <v>2643</v>
      </c>
      <c r="AG75" s="2">
        <f>SUM(AI75,AK75,AM75,AO75)</f>
        <v>1578</v>
      </c>
      <c r="AH75" s="3">
        <v>229</v>
      </c>
      <c r="AI75" s="3">
        <v>111</v>
      </c>
      <c r="AJ75" s="3">
        <v>646</v>
      </c>
      <c r="AK75" s="6">
        <v>334</v>
      </c>
      <c r="AL75" s="6">
        <v>1768</v>
      </c>
      <c r="AM75" s="3">
        <v>1133</v>
      </c>
      <c r="AN75" s="3">
        <v>0</v>
      </c>
      <c r="AO75" s="3">
        <v>0</v>
      </c>
      <c r="AP75" s="2">
        <f>SUM(AT75,AV75,AX75,AZ75)</f>
        <v>436</v>
      </c>
      <c r="AQ75" s="2">
        <f>SUM(AU75,AW75,AY75,BA75)</f>
        <v>587</v>
      </c>
      <c r="AR75" s="5">
        <f>SUM(AT75,AV75,AX75)</f>
        <v>388</v>
      </c>
      <c r="AS75" s="1">
        <f>SUM(AU75,AW75,AY75)</f>
        <v>469</v>
      </c>
      <c r="AT75" s="3">
        <v>270</v>
      </c>
      <c r="AU75" s="3">
        <v>312</v>
      </c>
      <c r="AV75" s="3">
        <v>117</v>
      </c>
      <c r="AW75" s="3">
        <v>147</v>
      </c>
      <c r="AX75" s="3">
        <v>1</v>
      </c>
      <c r="AY75" s="3">
        <v>10</v>
      </c>
      <c r="AZ75" s="83">
        <f>SUM(BB75,BD75)</f>
        <v>48</v>
      </c>
      <c r="BA75" s="83">
        <f>SUM(BC75,BE75)</f>
        <v>118</v>
      </c>
      <c r="BB75" s="3">
        <v>48</v>
      </c>
      <c r="BC75" s="3">
        <v>118</v>
      </c>
      <c r="BD75" s="3">
        <v>0</v>
      </c>
      <c r="BE75" s="3">
        <v>0</v>
      </c>
      <c r="BF75" s="6">
        <v>0</v>
      </c>
      <c r="BG75" s="7">
        <v>0</v>
      </c>
      <c r="BH75" s="6">
        <v>0</v>
      </c>
      <c r="BI75" s="38">
        <v>0</v>
      </c>
      <c r="BJ75" s="38">
        <v>139</v>
      </c>
      <c r="BK75" s="35">
        <v>158</v>
      </c>
      <c r="BL75" s="3">
        <v>0</v>
      </c>
      <c r="BM75" s="3">
        <v>0</v>
      </c>
      <c r="BO75" s="35">
        <v>0</v>
      </c>
      <c r="BP75" s="69">
        <v>0</v>
      </c>
      <c r="BQ75" s="69" t="s">
        <v>712</v>
      </c>
      <c r="BR75" s="3">
        <v>300</v>
      </c>
      <c r="BS75" s="3">
        <v>300</v>
      </c>
      <c r="BT75" s="2">
        <f>SUM(BU75,BW75,BX75)</f>
        <v>894</v>
      </c>
      <c r="BU75" s="35">
        <v>894</v>
      </c>
      <c r="BV75" s="35">
        <v>0</v>
      </c>
      <c r="BW75" s="35">
        <v>0</v>
      </c>
      <c r="BX75" s="35">
        <v>0</v>
      </c>
      <c r="BY75" s="39">
        <v>0</v>
      </c>
      <c r="BZ75" s="89">
        <f>BT75+BY75</f>
        <v>894</v>
      </c>
      <c r="CA75" s="82">
        <v>908</v>
      </c>
      <c r="CB75" s="82">
        <f>SUM(CC75,CD75,CE75,CF75,CG75,CH75)</f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3">
        <v>0</v>
      </c>
      <c r="CJ75" s="3" t="s">
        <v>734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6">
        <v>3</v>
      </c>
      <c r="CS75" s="37">
        <f>CT75/1598</f>
        <v>0.1113892365456821</v>
      </c>
      <c r="CT75" s="3">
        <v>178</v>
      </c>
      <c r="CU75" s="3">
        <v>0</v>
      </c>
      <c r="CV75" s="6">
        <v>3</v>
      </c>
      <c r="CW75" s="3">
        <v>2</v>
      </c>
      <c r="CX75" s="3">
        <v>0</v>
      </c>
      <c r="CY75" s="3">
        <v>0</v>
      </c>
      <c r="CZ75" s="40" t="s">
        <v>734</v>
      </c>
      <c r="DA75" s="40" t="s">
        <v>734</v>
      </c>
      <c r="DB75" s="40" t="s">
        <v>734</v>
      </c>
      <c r="DC75" s="40" t="s">
        <v>734</v>
      </c>
      <c r="DD75" s="40" t="s">
        <v>734</v>
      </c>
      <c r="DE75" s="40" t="s">
        <v>734</v>
      </c>
      <c r="DF75" s="40" t="s">
        <v>734</v>
      </c>
      <c r="DG75" s="40" t="s">
        <v>734</v>
      </c>
      <c r="DH75" s="40" t="s">
        <v>734</v>
      </c>
      <c r="DI75" s="96">
        <v>1</v>
      </c>
      <c r="DJ75" s="96">
        <v>0</v>
      </c>
      <c r="DK75" s="39">
        <f>SUM(DM75:DQ75)</f>
        <v>4</v>
      </c>
      <c r="DL75" s="39">
        <v>0</v>
      </c>
      <c r="DM75" s="39">
        <v>0</v>
      </c>
      <c r="DN75" s="39">
        <v>0</v>
      </c>
      <c r="DO75" s="39">
        <v>0</v>
      </c>
      <c r="DP75" s="39">
        <v>4</v>
      </c>
      <c r="DQ75" s="39">
        <v>0</v>
      </c>
      <c r="DR75" s="39">
        <v>0</v>
      </c>
      <c r="DS75" s="39">
        <v>0</v>
      </c>
      <c r="DT75" s="35">
        <v>0</v>
      </c>
      <c r="DU75" s="6">
        <v>0</v>
      </c>
      <c r="DV75" s="6">
        <v>0</v>
      </c>
      <c r="DW75" s="6" t="s">
        <v>734</v>
      </c>
      <c r="DX75" s="3" t="s">
        <v>734</v>
      </c>
      <c r="DY75" s="105"/>
      <c r="DZ75" s="35" t="s">
        <v>734</v>
      </c>
      <c r="EA75" s="35">
        <v>0</v>
      </c>
      <c r="EB75" s="35">
        <v>0</v>
      </c>
      <c r="EC75" s="35">
        <v>840</v>
      </c>
      <c r="ED75" s="35">
        <v>0</v>
      </c>
      <c r="EE75" s="35">
        <v>68</v>
      </c>
      <c r="EF75" s="35">
        <v>0</v>
      </c>
      <c r="EG75" s="35">
        <v>0</v>
      </c>
      <c r="EH75" s="35">
        <v>0</v>
      </c>
      <c r="EI75" s="35">
        <v>0</v>
      </c>
      <c r="EJ75" s="35">
        <v>0</v>
      </c>
      <c r="EK75" s="35">
        <v>0</v>
      </c>
      <c r="EL75" s="81">
        <f>SUM(EA75:EK75)</f>
        <v>908</v>
      </c>
      <c r="EM75" s="35">
        <v>0</v>
      </c>
      <c r="EN75" s="35">
        <v>0</v>
      </c>
      <c r="EO75" s="35">
        <v>0</v>
      </c>
      <c r="EP75" s="35">
        <v>0</v>
      </c>
      <c r="EQ75" s="35">
        <v>3</v>
      </c>
      <c r="ER75" s="35">
        <v>0</v>
      </c>
      <c r="ES75" s="35">
        <v>0</v>
      </c>
      <c r="ET75" s="2">
        <f>SUM(EM75:ES75)</f>
        <v>3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2">
        <f>SUM(EU75:FA75)</f>
        <v>0</v>
      </c>
      <c r="FC75" s="2">
        <f>ET75+FB75</f>
        <v>3</v>
      </c>
      <c r="FD75" s="9">
        <v>0</v>
      </c>
      <c r="FE75" s="9">
        <v>1</v>
      </c>
      <c r="FF75" s="9">
        <v>2</v>
      </c>
      <c r="FG75" s="9">
        <v>0</v>
      </c>
      <c r="FH75" s="10">
        <f>SUM(FD75:FG75)</f>
        <v>3</v>
      </c>
      <c r="FI75" s="9">
        <v>0</v>
      </c>
      <c r="FJ75" s="9">
        <v>0</v>
      </c>
      <c r="FK75" s="9">
        <v>0</v>
      </c>
      <c r="FL75" s="9">
        <v>0</v>
      </c>
      <c r="FM75" s="9">
        <v>0</v>
      </c>
      <c r="FN75" s="9">
        <v>0</v>
      </c>
      <c r="FO75" s="9">
        <v>0</v>
      </c>
      <c r="FP75" s="10">
        <f>SUM(FI75:FO75)</f>
        <v>0</v>
      </c>
      <c r="FQ75" s="9">
        <v>0</v>
      </c>
      <c r="FR75" s="9">
        <v>0</v>
      </c>
      <c r="FS75" s="9">
        <v>0</v>
      </c>
      <c r="FT75" s="9">
        <v>0</v>
      </c>
      <c r="FU75" s="9">
        <v>0</v>
      </c>
      <c r="FV75" s="10">
        <f>SUM(FQ75:FU75)</f>
        <v>0</v>
      </c>
      <c r="FW75" s="41">
        <v>4</v>
      </c>
      <c r="FX75" s="41">
        <v>0</v>
      </c>
      <c r="FY75" s="11">
        <f>SUM(FW75:FX75)</f>
        <v>4</v>
      </c>
      <c r="FZ75" s="11">
        <v>0</v>
      </c>
      <c r="GA75" s="10">
        <f>SUM(FZ75,FY75,FV75,FP75)</f>
        <v>4</v>
      </c>
      <c r="GB75" s="41">
        <v>1</v>
      </c>
      <c r="GC75" s="41">
        <v>0</v>
      </c>
      <c r="GD75" s="41">
        <v>0</v>
      </c>
      <c r="GE75" s="41">
        <v>0</v>
      </c>
      <c r="GF75" s="41">
        <v>0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10">
        <f>SUM(GB75:GR75)</f>
        <v>1</v>
      </c>
      <c r="GT75" s="41">
        <v>0</v>
      </c>
      <c r="GU75" s="41">
        <v>0</v>
      </c>
      <c r="GV75" s="41">
        <v>1</v>
      </c>
      <c r="GW75" s="41">
        <v>0</v>
      </c>
      <c r="GX75" s="41">
        <v>0</v>
      </c>
      <c r="GY75" s="41">
        <v>0</v>
      </c>
      <c r="GZ75" s="41">
        <v>0</v>
      </c>
      <c r="HA75" s="41">
        <v>0</v>
      </c>
      <c r="HB75" s="41">
        <v>0</v>
      </c>
      <c r="HC75" s="41">
        <v>0</v>
      </c>
      <c r="HD75" s="41">
        <v>0</v>
      </c>
      <c r="HE75" s="41">
        <v>0</v>
      </c>
      <c r="HF75" s="41">
        <v>0</v>
      </c>
      <c r="HG75" s="41">
        <v>0</v>
      </c>
      <c r="HH75" s="41">
        <v>0</v>
      </c>
      <c r="HI75" s="41">
        <v>0</v>
      </c>
      <c r="HJ75" s="41">
        <v>0</v>
      </c>
      <c r="HK75" s="10">
        <f>SUM(GT75:HJ75)</f>
        <v>1</v>
      </c>
      <c r="HL75" s="100" t="s">
        <v>900</v>
      </c>
      <c r="HM75" s="90"/>
      <c r="HN75" s="90" t="s">
        <v>712</v>
      </c>
      <c r="HO75" s="90" t="s">
        <v>734</v>
      </c>
      <c r="HP75" s="90" t="s">
        <v>712</v>
      </c>
      <c r="HR75" s="10" t="s">
        <v>734</v>
      </c>
      <c r="HS75" s="90" t="s">
        <v>734</v>
      </c>
      <c r="HT75" s="90" t="s">
        <v>712</v>
      </c>
      <c r="HU75" s="43">
        <v>0</v>
      </c>
      <c r="HV75" s="3">
        <v>0</v>
      </c>
      <c r="HW75" s="3">
        <v>0</v>
      </c>
      <c r="HX75" s="3">
        <v>0</v>
      </c>
      <c r="HY75" s="44">
        <v>0</v>
      </c>
      <c r="HZ75" s="3">
        <v>0</v>
      </c>
      <c r="IA75" s="3">
        <v>0</v>
      </c>
      <c r="IB75" s="3">
        <v>0</v>
      </c>
      <c r="IC75" s="3">
        <v>0</v>
      </c>
      <c r="ID75" s="3">
        <v>0</v>
      </c>
      <c r="IE75" s="3">
        <v>0</v>
      </c>
      <c r="IF75" s="3">
        <v>0</v>
      </c>
      <c r="IG75" s="3">
        <v>0</v>
      </c>
      <c r="IH75" s="3">
        <v>0</v>
      </c>
      <c r="II75" s="3">
        <v>0</v>
      </c>
      <c r="IJ75" s="3">
        <v>0</v>
      </c>
      <c r="IK75" s="3">
        <v>0</v>
      </c>
      <c r="IL75" s="3">
        <v>0</v>
      </c>
      <c r="IM75" s="65">
        <v>2</v>
      </c>
      <c r="IN75" s="65">
        <v>0</v>
      </c>
      <c r="IO75" s="65">
        <v>0</v>
      </c>
      <c r="IP75" s="65">
        <v>0</v>
      </c>
      <c r="IQ75" s="65">
        <v>0</v>
      </c>
      <c r="IR75" s="65">
        <v>0</v>
      </c>
    </row>
    <row r="76" spans="1:252" ht="39.6" x14ac:dyDescent="0.25">
      <c r="A76" s="1" t="s">
        <v>213</v>
      </c>
      <c r="B76" s="32" t="s">
        <v>449</v>
      </c>
      <c r="C76" s="33" t="s">
        <v>481</v>
      </c>
      <c r="D76" s="33" t="s">
        <v>482</v>
      </c>
      <c r="E76" s="33" t="s">
        <v>452</v>
      </c>
      <c r="F76" s="1" t="s">
        <v>483</v>
      </c>
      <c r="G76" s="1" t="s">
        <v>458</v>
      </c>
      <c r="H76" s="1" t="s">
        <v>204</v>
      </c>
      <c r="I76" s="45">
        <v>15600</v>
      </c>
      <c r="J76" s="1">
        <v>1</v>
      </c>
      <c r="K76" s="3">
        <v>0</v>
      </c>
      <c r="L76" s="3">
        <v>0</v>
      </c>
      <c r="M76" s="3">
        <v>0</v>
      </c>
      <c r="N76" s="4">
        <v>50</v>
      </c>
      <c r="O76" s="4">
        <v>50</v>
      </c>
      <c r="P76" s="4">
        <v>164</v>
      </c>
      <c r="Q76" s="4">
        <v>0</v>
      </c>
      <c r="R76" s="4" t="s">
        <v>712</v>
      </c>
      <c r="S76" s="41">
        <v>4.5</v>
      </c>
      <c r="T76" s="41">
        <v>0</v>
      </c>
      <c r="U76" s="36">
        <v>246</v>
      </c>
      <c r="V76" s="35">
        <v>89</v>
      </c>
      <c r="W76" s="35">
        <v>2523</v>
      </c>
      <c r="Y76" s="2">
        <f>SUM(AC76,AE76)</f>
        <v>3904</v>
      </c>
      <c r="Z76" s="2">
        <f>SUM(AA76,BI76)</f>
        <v>5460</v>
      </c>
      <c r="AA76" s="2">
        <f>SUM(AG76,AQ76)</f>
        <v>5460</v>
      </c>
      <c r="AB76" s="37">
        <f>AA76/Y76</f>
        <v>1.3985655737704918</v>
      </c>
      <c r="AC76" s="5">
        <f>SUM(AF76,AP76)</f>
        <v>3904</v>
      </c>
      <c r="AD76" s="5">
        <f>SUM(AG76,AQ76,BI76)</f>
        <v>5460</v>
      </c>
      <c r="AE76" s="6">
        <v>0</v>
      </c>
      <c r="AF76" s="2">
        <f>SUM(AH76,AJ76,AL76,AN76)</f>
        <v>3467</v>
      </c>
      <c r="AG76" s="2">
        <f>SUM(AI76,AK76,AM76,AO76)</f>
        <v>4752</v>
      </c>
      <c r="AH76" s="3">
        <v>445</v>
      </c>
      <c r="AI76" s="3">
        <v>109</v>
      </c>
      <c r="AJ76" s="3">
        <v>964</v>
      </c>
      <c r="AK76" s="6">
        <v>721</v>
      </c>
      <c r="AL76" s="6">
        <v>1992</v>
      </c>
      <c r="AM76" s="3">
        <v>3788</v>
      </c>
      <c r="AN76" s="3">
        <v>66</v>
      </c>
      <c r="AO76" s="3">
        <v>134</v>
      </c>
      <c r="AP76" s="2">
        <f>SUM(AT76,AV76,AX76,AZ76)</f>
        <v>437</v>
      </c>
      <c r="AQ76" s="2">
        <f>SUM(AU76,AW76,AY76,BA76)</f>
        <v>708</v>
      </c>
      <c r="AR76" s="5">
        <f>SUM(AT76,AV76,AX76)</f>
        <v>313</v>
      </c>
      <c r="AS76" s="1">
        <f>SUM(AU76,AW76,AY76)</f>
        <v>486</v>
      </c>
      <c r="AT76" s="3">
        <v>312</v>
      </c>
      <c r="AU76" s="3">
        <v>473</v>
      </c>
      <c r="AV76" s="3">
        <v>1</v>
      </c>
      <c r="AW76" s="3">
        <v>13</v>
      </c>
      <c r="AX76" s="3">
        <v>0</v>
      </c>
      <c r="AY76" s="3">
        <v>0</v>
      </c>
      <c r="AZ76" s="83">
        <f>SUM(BB76,BD76)</f>
        <v>124</v>
      </c>
      <c r="BA76" s="83">
        <f>SUM(BC76,BE76)</f>
        <v>222</v>
      </c>
      <c r="BB76" s="3">
        <v>124</v>
      </c>
      <c r="BC76" s="3">
        <v>222</v>
      </c>
      <c r="BD76" s="3">
        <v>0</v>
      </c>
      <c r="BE76" s="3">
        <v>0</v>
      </c>
      <c r="BF76" s="6">
        <v>0</v>
      </c>
      <c r="BG76" s="7">
        <v>0</v>
      </c>
      <c r="BH76" s="6">
        <v>0</v>
      </c>
      <c r="BI76" s="38">
        <v>0</v>
      </c>
      <c r="BJ76" s="38">
        <v>371</v>
      </c>
      <c r="BK76" s="35">
        <v>933</v>
      </c>
      <c r="BL76" s="3">
        <v>0</v>
      </c>
      <c r="BM76" s="3">
        <v>0</v>
      </c>
      <c r="BN76" s="3" t="s">
        <v>748</v>
      </c>
      <c r="BO76" s="35">
        <v>5</v>
      </c>
      <c r="BP76" s="69">
        <v>0</v>
      </c>
      <c r="BQ76" s="69" t="s">
        <v>712</v>
      </c>
      <c r="BR76" s="3">
        <v>0</v>
      </c>
      <c r="BS76" s="3">
        <v>0</v>
      </c>
      <c r="BT76" s="2">
        <f>SUM(BU76,BW76,BX76)</f>
        <v>2136</v>
      </c>
      <c r="BU76" s="35">
        <v>1731</v>
      </c>
      <c r="BV76" s="35">
        <v>0</v>
      </c>
      <c r="BW76" s="35">
        <v>10</v>
      </c>
      <c r="BX76" s="35">
        <v>395</v>
      </c>
      <c r="BY76" s="39">
        <v>463</v>
      </c>
      <c r="BZ76" s="89">
        <f>BT76+BY76</f>
        <v>2599</v>
      </c>
      <c r="CA76" s="82">
        <v>1505</v>
      </c>
      <c r="CB76" s="82">
        <f>SUM(CC76,CD76,CE76,CF76,CG76,CH76)</f>
        <v>1404</v>
      </c>
      <c r="CC76" s="6">
        <v>0</v>
      </c>
      <c r="CD76" s="6">
        <v>0</v>
      </c>
      <c r="CE76" s="6">
        <v>400</v>
      </c>
      <c r="CF76" s="6">
        <v>0</v>
      </c>
      <c r="CG76" s="6">
        <v>0</v>
      </c>
      <c r="CH76" s="6">
        <v>1004</v>
      </c>
      <c r="CI76" s="3">
        <v>0</v>
      </c>
      <c r="CJ76" s="3" t="s">
        <v>734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6">
        <v>17</v>
      </c>
      <c r="CS76" s="37">
        <f>CT76/1598</f>
        <v>0.68648310387984979</v>
      </c>
      <c r="CT76" s="3">
        <v>1097</v>
      </c>
      <c r="CU76" s="3">
        <v>0</v>
      </c>
      <c r="CV76" s="6">
        <v>68</v>
      </c>
      <c r="CW76" s="3">
        <v>0</v>
      </c>
      <c r="CX76" s="3">
        <v>0</v>
      </c>
      <c r="CY76" s="3">
        <v>0</v>
      </c>
      <c r="CZ76" s="40" t="s">
        <v>712</v>
      </c>
      <c r="DA76" s="40" t="s">
        <v>712</v>
      </c>
      <c r="DB76" s="40" t="s">
        <v>712</v>
      </c>
      <c r="DC76" s="40" t="s">
        <v>734</v>
      </c>
      <c r="DD76" s="40" t="s">
        <v>712</v>
      </c>
      <c r="DE76" s="40" t="s">
        <v>734</v>
      </c>
      <c r="DF76" s="40" t="s">
        <v>712</v>
      </c>
      <c r="DG76" s="40" t="s">
        <v>712</v>
      </c>
      <c r="DH76" s="40" t="s">
        <v>712</v>
      </c>
      <c r="DI76" s="96">
        <v>1</v>
      </c>
      <c r="DJ76" s="96">
        <v>0</v>
      </c>
      <c r="DK76" s="39">
        <f>SUM(DM76:DQ76)</f>
        <v>4</v>
      </c>
      <c r="DL76" s="39">
        <v>0</v>
      </c>
      <c r="DM76" s="39">
        <v>0</v>
      </c>
      <c r="DN76" s="39">
        <v>2</v>
      </c>
      <c r="DO76" s="39">
        <v>0</v>
      </c>
      <c r="DP76" s="39">
        <v>1</v>
      </c>
      <c r="DQ76" s="39">
        <v>1</v>
      </c>
      <c r="DR76" s="39">
        <v>117</v>
      </c>
      <c r="DS76" s="39">
        <v>0</v>
      </c>
      <c r="DT76" s="39">
        <v>0</v>
      </c>
      <c r="DU76" s="6">
        <v>0</v>
      </c>
      <c r="DV76" s="6">
        <v>0</v>
      </c>
      <c r="DW76" s="6" t="s">
        <v>734</v>
      </c>
      <c r="DX76" s="3" t="s">
        <v>734</v>
      </c>
      <c r="DY76" s="105"/>
      <c r="DZ76" s="35" t="s">
        <v>734</v>
      </c>
      <c r="EA76" s="35">
        <v>0</v>
      </c>
      <c r="EB76" s="35">
        <v>0</v>
      </c>
      <c r="EC76" s="35">
        <v>1130</v>
      </c>
      <c r="ED76" s="35">
        <v>0</v>
      </c>
      <c r="EE76" s="35">
        <v>375</v>
      </c>
      <c r="EF76" s="35">
        <v>0</v>
      </c>
      <c r="EG76" s="35">
        <v>0</v>
      </c>
      <c r="EH76" s="35">
        <v>0</v>
      </c>
      <c r="EI76" s="35">
        <v>400</v>
      </c>
      <c r="EJ76" s="35">
        <v>0</v>
      </c>
      <c r="EK76" s="35">
        <v>1004</v>
      </c>
      <c r="EL76" s="81">
        <f>SUM(EA76:EK76)</f>
        <v>2909</v>
      </c>
      <c r="EM76" s="35">
        <v>0</v>
      </c>
      <c r="EN76" s="35">
        <v>1</v>
      </c>
      <c r="EO76" s="35">
        <v>0</v>
      </c>
      <c r="EP76" s="35">
        <v>9</v>
      </c>
      <c r="EQ76" s="35">
        <v>2</v>
      </c>
      <c r="ER76" s="35">
        <v>3</v>
      </c>
      <c r="ES76" s="35">
        <v>2</v>
      </c>
      <c r="ET76" s="2">
        <f>SUM(EM76:ES76)</f>
        <v>17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2">
        <f>SUM(EU76:FA76)</f>
        <v>0</v>
      </c>
      <c r="FC76" s="2">
        <f>ET76+FB76</f>
        <v>17</v>
      </c>
      <c r="FD76" s="9">
        <v>8</v>
      </c>
      <c r="FE76" s="9">
        <v>4</v>
      </c>
      <c r="FF76" s="9">
        <v>4</v>
      </c>
      <c r="FG76" s="9">
        <v>1</v>
      </c>
      <c r="FH76" s="10">
        <f>SUM(FD76:FG76)</f>
        <v>17</v>
      </c>
      <c r="FI76" s="9">
        <v>0</v>
      </c>
      <c r="FJ76" s="9">
        <v>0</v>
      </c>
      <c r="FK76" s="9">
        <v>0</v>
      </c>
      <c r="FL76" s="9">
        <v>0</v>
      </c>
      <c r="FM76" s="9">
        <v>0</v>
      </c>
      <c r="FN76" s="9">
        <v>0</v>
      </c>
      <c r="FO76" s="9">
        <v>2</v>
      </c>
      <c r="FP76" s="10">
        <f>SUM(FI76:FO76)</f>
        <v>2</v>
      </c>
      <c r="FQ76" s="9">
        <v>0</v>
      </c>
      <c r="FR76" s="9">
        <v>0</v>
      </c>
      <c r="FS76" s="9">
        <v>0</v>
      </c>
      <c r="FT76" s="9">
        <v>0</v>
      </c>
      <c r="FU76" s="9">
        <v>0</v>
      </c>
      <c r="FV76" s="10">
        <f>SUM(FQ76:FU76)</f>
        <v>0</v>
      </c>
      <c r="FW76" s="41">
        <v>1</v>
      </c>
      <c r="FX76" s="41">
        <v>0</v>
      </c>
      <c r="FY76" s="11">
        <f>SUM(FW76:FX76)</f>
        <v>1</v>
      </c>
      <c r="FZ76" s="11">
        <v>1</v>
      </c>
      <c r="GA76" s="10">
        <f>SUM(FZ76,FY76,FV76,FP76)</f>
        <v>4</v>
      </c>
      <c r="GB76" s="41">
        <v>1</v>
      </c>
      <c r="GC76" s="41">
        <v>0</v>
      </c>
      <c r="GD76" s="41">
        <v>1</v>
      </c>
      <c r="GE76" s="41">
        <v>0</v>
      </c>
      <c r="GF76" s="41">
        <v>1</v>
      </c>
      <c r="GG76" s="41">
        <v>1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1</v>
      </c>
      <c r="GP76" s="41">
        <v>0</v>
      </c>
      <c r="GQ76" s="41">
        <v>1</v>
      </c>
      <c r="GR76" s="41">
        <v>0</v>
      </c>
      <c r="GS76" s="10">
        <f>SUM(GB76:GR76)</f>
        <v>6</v>
      </c>
      <c r="GT76" s="41">
        <v>0</v>
      </c>
      <c r="GU76" s="41">
        <v>0</v>
      </c>
      <c r="GV76" s="41">
        <v>0</v>
      </c>
      <c r="GW76" s="41">
        <v>0</v>
      </c>
      <c r="GX76" s="41">
        <v>1</v>
      </c>
      <c r="GY76" s="41">
        <v>0</v>
      </c>
      <c r="GZ76" s="41">
        <v>0</v>
      </c>
      <c r="HA76" s="41">
        <v>0</v>
      </c>
      <c r="HB76" s="41">
        <v>0</v>
      </c>
      <c r="HC76" s="41">
        <v>0</v>
      </c>
      <c r="HD76" s="41">
        <v>0</v>
      </c>
      <c r="HE76" s="41">
        <v>0</v>
      </c>
      <c r="HF76" s="41">
        <v>0</v>
      </c>
      <c r="HG76" s="41">
        <v>0</v>
      </c>
      <c r="HH76" s="41">
        <v>0</v>
      </c>
      <c r="HI76" s="41">
        <v>0</v>
      </c>
      <c r="HJ76" s="41">
        <v>0</v>
      </c>
      <c r="HK76" s="10">
        <f>SUM(GT76:HJ76)</f>
        <v>1</v>
      </c>
      <c r="HL76" s="100" t="s">
        <v>895</v>
      </c>
      <c r="HM76" s="90" t="s">
        <v>896</v>
      </c>
      <c r="HN76" s="90" t="s">
        <v>712</v>
      </c>
      <c r="HO76" s="90" t="s">
        <v>712</v>
      </c>
      <c r="HP76" s="90" t="s">
        <v>712</v>
      </c>
      <c r="HQ76" s="10" t="s">
        <v>897</v>
      </c>
      <c r="HR76" s="10" t="s">
        <v>712</v>
      </c>
      <c r="HS76" s="90" t="s">
        <v>734</v>
      </c>
      <c r="HT76" s="90" t="s">
        <v>712</v>
      </c>
      <c r="HU76" s="43">
        <v>0</v>
      </c>
      <c r="HV76" s="3">
        <v>16</v>
      </c>
      <c r="HW76" s="3">
        <v>2</v>
      </c>
      <c r="HX76" s="3">
        <v>0</v>
      </c>
      <c r="HY76" s="44">
        <v>0</v>
      </c>
      <c r="HZ76" s="3">
        <v>0</v>
      </c>
      <c r="IA76" s="3">
        <v>1</v>
      </c>
      <c r="IB76" s="3">
        <v>1</v>
      </c>
      <c r="IC76" s="3">
        <v>0</v>
      </c>
      <c r="ID76" s="3">
        <v>0</v>
      </c>
      <c r="IE76" s="3">
        <v>0</v>
      </c>
      <c r="IF76" s="3">
        <v>0</v>
      </c>
      <c r="IG76" s="3">
        <v>0</v>
      </c>
      <c r="IH76" s="3">
        <v>0</v>
      </c>
      <c r="II76" s="3">
        <v>0</v>
      </c>
      <c r="IJ76" s="3">
        <v>0</v>
      </c>
      <c r="IK76" s="3">
        <v>0</v>
      </c>
      <c r="IL76" s="3">
        <v>0</v>
      </c>
      <c r="IM76" s="65">
        <v>15</v>
      </c>
      <c r="IN76" s="65">
        <v>0</v>
      </c>
      <c r="IO76" s="65">
        <v>0</v>
      </c>
      <c r="IP76" s="65">
        <v>1</v>
      </c>
      <c r="IQ76" s="65">
        <v>0</v>
      </c>
      <c r="IR76" s="65">
        <v>0</v>
      </c>
    </row>
    <row r="77" spans="1:252" ht="52.8" x14ac:dyDescent="0.25">
      <c r="A77" s="1" t="s">
        <v>213</v>
      </c>
      <c r="B77" s="32" t="s">
        <v>449</v>
      </c>
      <c r="C77" s="33" t="s">
        <v>484</v>
      </c>
      <c r="D77" s="33" t="s">
        <v>485</v>
      </c>
      <c r="E77" s="33" t="s">
        <v>486</v>
      </c>
      <c r="F77" s="1" t="s">
        <v>487</v>
      </c>
      <c r="G77" s="1" t="s">
        <v>458</v>
      </c>
      <c r="H77" s="1" t="s">
        <v>204</v>
      </c>
      <c r="I77" s="45">
        <v>9072</v>
      </c>
      <c r="J77" s="1">
        <v>1</v>
      </c>
      <c r="K77" s="3">
        <v>0</v>
      </c>
      <c r="L77" s="3">
        <v>0</v>
      </c>
      <c r="M77" s="3">
        <v>0</v>
      </c>
      <c r="N77" s="4">
        <v>90</v>
      </c>
      <c r="O77" s="4">
        <v>90</v>
      </c>
      <c r="P77" s="4">
        <v>305</v>
      </c>
      <c r="Q77" s="4">
        <v>0</v>
      </c>
      <c r="R77" s="4" t="s">
        <v>712</v>
      </c>
      <c r="S77" s="41">
        <v>6</v>
      </c>
      <c r="T77" s="41">
        <v>0</v>
      </c>
      <c r="U77" s="36">
        <v>447</v>
      </c>
      <c r="V77" s="35">
        <v>116</v>
      </c>
      <c r="W77" s="35">
        <v>4892</v>
      </c>
      <c r="Y77" s="2">
        <f>SUM(AC77,AE77)</f>
        <v>4420</v>
      </c>
      <c r="Z77" s="2">
        <f>SUM(AA77,BI77)</f>
        <v>20197</v>
      </c>
      <c r="AA77" s="2">
        <f>SUM(AG77,AQ77)</f>
        <v>15927</v>
      </c>
      <c r="AB77" s="37">
        <f>AA77/Y77</f>
        <v>3.6033936651583711</v>
      </c>
      <c r="AC77" s="5">
        <f>SUM(AF77,AP77)</f>
        <v>4420</v>
      </c>
      <c r="AD77" s="5">
        <f>SUM(AG77,AQ77,BI77)</f>
        <v>20197</v>
      </c>
      <c r="AE77" s="6">
        <v>0</v>
      </c>
      <c r="AF77" s="2">
        <f>SUM(AH77,AJ77,AL77,AN77)</f>
        <v>3671</v>
      </c>
      <c r="AG77" s="2">
        <f>SUM(AI77,AK77,AM77,AO77)</f>
        <v>12105</v>
      </c>
      <c r="AH77" s="3">
        <v>146</v>
      </c>
      <c r="AI77" s="3">
        <v>300</v>
      </c>
      <c r="AJ77" s="3">
        <v>874</v>
      </c>
      <c r="AK77" s="6">
        <v>1137</v>
      </c>
      <c r="AL77" s="6">
        <v>2434</v>
      </c>
      <c r="AM77" s="3">
        <v>10222</v>
      </c>
      <c r="AN77" s="3">
        <v>217</v>
      </c>
      <c r="AO77" s="3">
        <v>446</v>
      </c>
      <c r="AP77" s="2">
        <f>SUM(AT77,AV77,AX77,AZ77)</f>
        <v>749</v>
      </c>
      <c r="AQ77" s="2">
        <f>SUM(AU77,AW77,AY77,BA77)</f>
        <v>3822</v>
      </c>
      <c r="AR77" s="5">
        <f>SUM(AT77,AV77,AX77)</f>
        <v>749</v>
      </c>
      <c r="AS77" s="1">
        <f>SUM(AU77,AW77,AY77)</f>
        <v>3822</v>
      </c>
      <c r="AT77" s="3">
        <v>737</v>
      </c>
      <c r="AU77" s="3">
        <v>3743</v>
      </c>
      <c r="AV77" s="3">
        <v>0</v>
      </c>
      <c r="AW77" s="3">
        <v>0</v>
      </c>
      <c r="AX77" s="3">
        <v>12</v>
      </c>
      <c r="AY77" s="3">
        <v>79</v>
      </c>
      <c r="AZ77" s="83">
        <f>SUM(BB77,BD77)</f>
        <v>0</v>
      </c>
      <c r="BA77" s="83">
        <f>SUM(BC77,BE77)</f>
        <v>0</v>
      </c>
      <c r="BB77" s="3">
        <v>0</v>
      </c>
      <c r="BC77" s="3">
        <v>0</v>
      </c>
      <c r="BD77" s="3">
        <v>0</v>
      </c>
      <c r="BE77" s="3">
        <v>0</v>
      </c>
      <c r="BF77" s="6">
        <v>0</v>
      </c>
      <c r="BG77" s="71">
        <v>20372</v>
      </c>
      <c r="BH77" s="72">
        <v>53</v>
      </c>
      <c r="BI77" s="38">
        <v>4270</v>
      </c>
      <c r="BJ77" s="38">
        <v>799</v>
      </c>
      <c r="BK77" s="35">
        <v>244</v>
      </c>
      <c r="BL77" s="3">
        <v>1</v>
      </c>
      <c r="BM77" s="35" t="s">
        <v>347</v>
      </c>
      <c r="BN77" s="3" t="s">
        <v>748</v>
      </c>
      <c r="BO77" s="35">
        <v>10</v>
      </c>
      <c r="BP77" s="72">
        <v>75</v>
      </c>
      <c r="BQ77" s="72" t="s">
        <v>712</v>
      </c>
      <c r="BR77" s="3">
        <v>0</v>
      </c>
      <c r="BS77" s="3">
        <v>0</v>
      </c>
      <c r="BT77" s="2">
        <f>SUM(BU77,BW77,BX77)</f>
        <v>8267</v>
      </c>
      <c r="BU77" s="35">
        <v>6688</v>
      </c>
      <c r="BV77" s="35">
        <v>428</v>
      </c>
      <c r="BW77" s="35">
        <v>0</v>
      </c>
      <c r="BX77" s="35">
        <v>1579</v>
      </c>
      <c r="BY77" s="39">
        <v>1488</v>
      </c>
      <c r="BZ77" s="89">
        <f>BT77+BY77</f>
        <v>9755</v>
      </c>
      <c r="CA77" s="82">
        <v>3982</v>
      </c>
      <c r="CB77" s="82">
        <f>SUM(CC77,CD77,CE77,CF77,CG77,CH77)</f>
        <v>3982</v>
      </c>
      <c r="CC77" s="6">
        <v>0</v>
      </c>
      <c r="CD77" s="6">
        <v>0</v>
      </c>
      <c r="CE77" s="6">
        <v>450</v>
      </c>
      <c r="CF77" s="6">
        <v>0</v>
      </c>
      <c r="CG77" s="6">
        <v>0</v>
      </c>
      <c r="CH77" s="6">
        <v>3532</v>
      </c>
      <c r="CI77" s="3">
        <v>1730</v>
      </c>
      <c r="CJ77" s="3" t="s">
        <v>734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6">
        <v>29</v>
      </c>
      <c r="CS77" s="37">
        <f>CT77/1598</f>
        <v>1.9242803504380475</v>
      </c>
      <c r="CT77" s="3">
        <v>3075</v>
      </c>
      <c r="CU77" s="3">
        <v>0</v>
      </c>
      <c r="CV77" s="6">
        <v>123</v>
      </c>
      <c r="CW77" s="3">
        <v>8</v>
      </c>
      <c r="CX77" s="3">
        <v>1</v>
      </c>
      <c r="CY77" s="3">
        <v>1</v>
      </c>
      <c r="CZ77" s="40" t="s">
        <v>712</v>
      </c>
      <c r="DA77" s="40" t="s">
        <v>712</v>
      </c>
      <c r="DB77" s="40" t="s">
        <v>712</v>
      </c>
      <c r="DC77" s="40" t="s">
        <v>712</v>
      </c>
      <c r="DD77" s="40" t="s">
        <v>712</v>
      </c>
      <c r="DE77" s="40" t="s">
        <v>712</v>
      </c>
      <c r="DF77" s="40" t="s">
        <v>734</v>
      </c>
      <c r="DG77" s="40" t="s">
        <v>712</v>
      </c>
      <c r="DH77" s="40" t="s">
        <v>734</v>
      </c>
      <c r="DI77" s="96">
        <v>2</v>
      </c>
      <c r="DJ77" s="96">
        <v>1</v>
      </c>
      <c r="DK77" s="39">
        <f>SUM(DM77:DQ77)</f>
        <v>11</v>
      </c>
      <c r="DL77" s="39">
        <v>6</v>
      </c>
      <c r="DM77" s="39">
        <v>0</v>
      </c>
      <c r="DN77" s="39">
        <v>7</v>
      </c>
      <c r="DO77" s="39">
        <v>4</v>
      </c>
      <c r="DP77" s="39">
        <v>0</v>
      </c>
      <c r="DQ77" s="39">
        <v>0</v>
      </c>
      <c r="DR77" s="39">
        <v>179</v>
      </c>
      <c r="DS77" s="39">
        <v>120</v>
      </c>
      <c r="DT77" s="39">
        <v>0</v>
      </c>
      <c r="DU77" s="6">
        <v>0</v>
      </c>
      <c r="DV77" s="6">
        <v>0</v>
      </c>
      <c r="DW77" s="6" t="s">
        <v>734</v>
      </c>
      <c r="DX77" s="3" t="s">
        <v>712</v>
      </c>
      <c r="DY77" s="105"/>
      <c r="DZ77" s="35" t="s">
        <v>734</v>
      </c>
      <c r="EA77" s="35">
        <v>0</v>
      </c>
      <c r="EB77" s="35">
        <v>1488</v>
      </c>
      <c r="EC77" s="35">
        <v>3069</v>
      </c>
      <c r="ED77" s="35">
        <v>500</v>
      </c>
      <c r="EE77" s="35">
        <v>303</v>
      </c>
      <c r="EF77" s="35">
        <v>10</v>
      </c>
      <c r="EG77" s="35">
        <v>1498</v>
      </c>
      <c r="EH77" s="35">
        <v>222</v>
      </c>
      <c r="EI77" s="35">
        <v>450</v>
      </c>
      <c r="EJ77" s="35">
        <v>1500</v>
      </c>
      <c r="EK77" s="35">
        <v>2032</v>
      </c>
      <c r="EL77" s="81">
        <f>SUM(EA77:EK77)</f>
        <v>11072</v>
      </c>
      <c r="EM77" s="35">
        <v>0</v>
      </c>
      <c r="EN77" s="35">
        <v>0</v>
      </c>
      <c r="EO77" s="35">
        <v>1</v>
      </c>
      <c r="EP77" s="35">
        <v>9</v>
      </c>
      <c r="EQ77" s="35">
        <v>8</v>
      </c>
      <c r="ER77" s="35">
        <v>8</v>
      </c>
      <c r="ES77" s="35">
        <v>3</v>
      </c>
      <c r="ET77" s="2">
        <f>SUM(EM77:ES77)</f>
        <v>29</v>
      </c>
      <c r="EU77" s="3">
        <v>0</v>
      </c>
      <c r="EV77" s="3">
        <v>0</v>
      </c>
      <c r="EW77" s="3">
        <v>0</v>
      </c>
      <c r="EX77" s="3">
        <v>0</v>
      </c>
      <c r="EY77" s="3">
        <v>1</v>
      </c>
      <c r="EZ77" s="3">
        <v>1</v>
      </c>
      <c r="FA77" s="3">
        <v>0</v>
      </c>
      <c r="FB77" s="2">
        <f>SUM(EU77:FA77)</f>
        <v>2</v>
      </c>
      <c r="FC77" s="2">
        <f>ET77+FB77</f>
        <v>31</v>
      </c>
      <c r="FD77" s="9">
        <v>9</v>
      </c>
      <c r="FE77" s="9">
        <v>6</v>
      </c>
      <c r="FF77" s="9">
        <v>5</v>
      </c>
      <c r="FG77" s="9">
        <v>9</v>
      </c>
      <c r="FH77" s="10">
        <f>SUM(FD77:FG77)</f>
        <v>29</v>
      </c>
      <c r="FI77" s="9">
        <v>0</v>
      </c>
      <c r="FJ77" s="9">
        <v>0</v>
      </c>
      <c r="FK77" s="9">
        <v>0</v>
      </c>
      <c r="FL77" s="9">
        <v>6</v>
      </c>
      <c r="FM77" s="9">
        <v>0</v>
      </c>
      <c r="FN77" s="9">
        <v>0</v>
      </c>
      <c r="FO77" s="9">
        <v>1</v>
      </c>
      <c r="FP77" s="10">
        <f>SUM(FI77:FO77)</f>
        <v>7</v>
      </c>
      <c r="FQ77" s="9">
        <v>0</v>
      </c>
      <c r="FR77" s="9">
        <v>4</v>
      </c>
      <c r="FS77" s="9">
        <v>0</v>
      </c>
      <c r="FT77" s="9">
        <v>0</v>
      </c>
      <c r="FU77" s="9">
        <v>0</v>
      </c>
      <c r="FV77" s="10">
        <f>SUM(FQ77:FU77)</f>
        <v>4</v>
      </c>
      <c r="FW77" s="41">
        <v>0</v>
      </c>
      <c r="FX77" s="41">
        <v>0</v>
      </c>
      <c r="FY77" s="11">
        <f>SUM(FW77:FX77)</f>
        <v>0</v>
      </c>
      <c r="FZ77" s="11">
        <v>0</v>
      </c>
      <c r="GA77" s="10">
        <f>SUM(FZ77,FY77,FV77,FP77)</f>
        <v>11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0</v>
      </c>
      <c r="GJ77" s="41">
        <v>1</v>
      </c>
      <c r="GK77" s="41">
        <v>0</v>
      </c>
      <c r="GL77" s="41">
        <v>0</v>
      </c>
      <c r="GM77" s="41">
        <v>1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10">
        <f>SUM(GB77:GR77)</f>
        <v>5</v>
      </c>
      <c r="GT77" s="41">
        <v>0</v>
      </c>
      <c r="GU77" s="41">
        <v>0</v>
      </c>
      <c r="GV77" s="41">
        <v>1</v>
      </c>
      <c r="GW77" s="41">
        <v>0</v>
      </c>
      <c r="GX77" s="41">
        <v>1</v>
      </c>
      <c r="GY77" s="41">
        <v>0</v>
      </c>
      <c r="GZ77" s="41">
        <v>0</v>
      </c>
      <c r="HA77" s="41">
        <v>0</v>
      </c>
      <c r="HB77" s="41">
        <v>0</v>
      </c>
      <c r="HC77" s="41">
        <v>0</v>
      </c>
      <c r="HD77" s="41">
        <v>0</v>
      </c>
      <c r="HE77" s="41">
        <v>0</v>
      </c>
      <c r="HF77" s="41">
        <v>0</v>
      </c>
      <c r="HG77" s="41">
        <v>1</v>
      </c>
      <c r="HH77" s="41">
        <v>0</v>
      </c>
      <c r="HI77" s="41">
        <v>1</v>
      </c>
      <c r="HJ77" s="41">
        <v>0</v>
      </c>
      <c r="HK77" s="10">
        <f>SUM(GT77:HJ77)</f>
        <v>4</v>
      </c>
      <c r="HL77" s="100" t="s">
        <v>898</v>
      </c>
      <c r="HM77" s="90" t="s">
        <v>899</v>
      </c>
      <c r="HN77" s="90" t="s">
        <v>712</v>
      </c>
      <c r="HO77" s="90" t="s">
        <v>712</v>
      </c>
      <c r="HP77" s="90" t="s">
        <v>712</v>
      </c>
      <c r="HQ77" s="10" t="s">
        <v>759</v>
      </c>
      <c r="HR77" s="10" t="s">
        <v>712</v>
      </c>
      <c r="HS77" s="90" t="s">
        <v>712</v>
      </c>
      <c r="HT77" s="90" t="s">
        <v>712</v>
      </c>
      <c r="HU77" s="43">
        <v>0</v>
      </c>
      <c r="HV77" s="3">
        <v>14</v>
      </c>
      <c r="HW77" s="3">
        <v>1</v>
      </c>
      <c r="HX77" s="3">
        <v>0</v>
      </c>
      <c r="HY77" s="44">
        <v>0</v>
      </c>
      <c r="HZ77" s="3">
        <v>0</v>
      </c>
      <c r="IA77" s="3">
        <v>1</v>
      </c>
      <c r="IB77" s="3">
        <v>4</v>
      </c>
      <c r="IC77" s="3">
        <v>0</v>
      </c>
      <c r="ID77" s="3">
        <v>0</v>
      </c>
      <c r="IE77" s="3">
        <v>0</v>
      </c>
      <c r="IF77" s="3">
        <v>0</v>
      </c>
      <c r="IG77" s="3">
        <v>0</v>
      </c>
      <c r="IH77" s="3">
        <v>0</v>
      </c>
      <c r="II77" s="3">
        <v>0</v>
      </c>
      <c r="IJ77" s="3">
        <v>0</v>
      </c>
      <c r="IK77" s="3">
        <v>0</v>
      </c>
      <c r="IL77" s="3">
        <v>0</v>
      </c>
      <c r="IM77" s="65">
        <v>39</v>
      </c>
      <c r="IN77" s="65">
        <v>0</v>
      </c>
      <c r="IO77" s="65">
        <v>0</v>
      </c>
      <c r="IP77" s="65">
        <v>3</v>
      </c>
      <c r="IQ77" s="65">
        <v>0</v>
      </c>
      <c r="IR77" s="65">
        <v>0</v>
      </c>
    </row>
    <row r="78" spans="1:252" ht="26.4" x14ac:dyDescent="0.25">
      <c r="A78" s="1" t="s">
        <v>213</v>
      </c>
      <c r="B78" s="32" t="s">
        <v>449</v>
      </c>
      <c r="C78" s="33" t="s">
        <v>488</v>
      </c>
      <c r="D78" s="33" t="s">
        <v>489</v>
      </c>
      <c r="E78" s="33" t="s">
        <v>412</v>
      </c>
      <c r="F78" s="1" t="s">
        <v>490</v>
      </c>
      <c r="G78" s="1" t="s">
        <v>458</v>
      </c>
      <c r="H78" s="1" t="s">
        <v>204</v>
      </c>
      <c r="I78" s="45">
        <v>4600</v>
      </c>
      <c r="J78" s="1">
        <v>1</v>
      </c>
      <c r="K78" s="3">
        <v>0</v>
      </c>
      <c r="L78" s="3">
        <v>0</v>
      </c>
      <c r="M78" s="3">
        <v>0</v>
      </c>
      <c r="N78" s="4">
        <v>54</v>
      </c>
      <c r="O78" s="4">
        <v>54</v>
      </c>
      <c r="P78" s="4">
        <v>108</v>
      </c>
      <c r="Q78" s="4">
        <v>0</v>
      </c>
      <c r="R78" s="4" t="s">
        <v>734</v>
      </c>
      <c r="S78" s="41">
        <v>2.5</v>
      </c>
      <c r="T78" s="41">
        <v>0</v>
      </c>
      <c r="U78" s="36">
        <v>217</v>
      </c>
      <c r="V78" s="35">
        <v>6</v>
      </c>
      <c r="W78" s="35">
        <v>1118</v>
      </c>
      <c r="Y78" s="2">
        <f>SUM(AC78,AE78)</f>
        <v>3909</v>
      </c>
      <c r="Z78" s="2">
        <f>SUM(AA78,BI78)</f>
        <v>4946</v>
      </c>
      <c r="AA78" s="2">
        <f>SUM(AG78,AQ78)</f>
        <v>4946</v>
      </c>
      <c r="AB78" s="37">
        <f>AA78/Y78</f>
        <v>1.2652852391916092</v>
      </c>
      <c r="AC78" s="5">
        <f>SUM(AF78,AP78)</f>
        <v>3909</v>
      </c>
      <c r="AD78" s="5">
        <f>SUM(AG78,AQ78,BI78)</f>
        <v>4946</v>
      </c>
      <c r="AE78" s="6">
        <v>0</v>
      </c>
      <c r="AF78" s="2">
        <f>SUM(AH78,AJ78,AL78,AN78)</f>
        <v>3796</v>
      </c>
      <c r="AG78" s="2">
        <f>SUM(AI78,AK78,AM78,AO78)</f>
        <v>4901</v>
      </c>
      <c r="AH78" s="3">
        <v>438</v>
      </c>
      <c r="AI78" s="3">
        <v>133</v>
      </c>
      <c r="AJ78" s="3">
        <v>504</v>
      </c>
      <c r="AK78" s="6">
        <v>359</v>
      </c>
      <c r="AL78" s="6">
        <v>2854</v>
      </c>
      <c r="AM78" s="3">
        <v>4409</v>
      </c>
      <c r="AN78" s="3">
        <v>0</v>
      </c>
      <c r="AO78" s="3">
        <v>0</v>
      </c>
      <c r="AP78" s="2">
        <f>SUM(AT78,AV78,AX78,AZ78)</f>
        <v>113</v>
      </c>
      <c r="AQ78" s="2">
        <f>SUM(AU78,AW78,AY78,BA78)</f>
        <v>45</v>
      </c>
      <c r="AR78" s="5">
        <f>SUM(AT78,AV78,AX78)</f>
        <v>113</v>
      </c>
      <c r="AS78" s="1">
        <f>SUM(AU78,AW78,AY78)</f>
        <v>45</v>
      </c>
      <c r="AT78" s="3">
        <v>113</v>
      </c>
      <c r="AU78" s="3">
        <v>45</v>
      </c>
      <c r="AV78" s="3">
        <v>0</v>
      </c>
      <c r="AW78" s="3">
        <v>0</v>
      </c>
      <c r="AX78" s="3">
        <v>0</v>
      </c>
      <c r="AY78" s="3">
        <v>0</v>
      </c>
      <c r="AZ78" s="83">
        <f>SUM(BB78,BD78)</f>
        <v>0</v>
      </c>
      <c r="BA78" s="83">
        <v>0</v>
      </c>
      <c r="BB78" s="3">
        <v>0</v>
      </c>
      <c r="BC78" s="3">
        <v>0</v>
      </c>
      <c r="BD78" s="3">
        <v>0</v>
      </c>
      <c r="BE78" s="3">
        <v>0</v>
      </c>
      <c r="BF78" s="6">
        <v>0</v>
      </c>
      <c r="BG78" s="7">
        <v>0</v>
      </c>
      <c r="BH78" s="6">
        <v>0</v>
      </c>
      <c r="BI78" s="38">
        <v>0</v>
      </c>
      <c r="BJ78" s="38">
        <v>192</v>
      </c>
      <c r="BK78" s="35">
        <v>249</v>
      </c>
      <c r="BL78" s="3">
        <v>0</v>
      </c>
      <c r="BM78" s="3">
        <v>0</v>
      </c>
      <c r="BO78" s="35">
        <v>0</v>
      </c>
      <c r="BP78" s="69">
        <v>0</v>
      </c>
      <c r="BQ78" s="69" t="s">
        <v>734</v>
      </c>
      <c r="BR78" s="3">
        <v>0</v>
      </c>
      <c r="BS78" s="3">
        <v>0</v>
      </c>
      <c r="BT78" s="2">
        <f>SUM(BU78,BW78,BX78)</f>
        <v>458</v>
      </c>
      <c r="BU78" s="35">
        <v>458</v>
      </c>
      <c r="BV78" s="35">
        <v>0</v>
      </c>
      <c r="BW78" s="35">
        <v>0</v>
      </c>
      <c r="BX78" s="35">
        <v>0</v>
      </c>
      <c r="BY78" s="39">
        <v>0</v>
      </c>
      <c r="BZ78" s="89">
        <f>BT78+BY78</f>
        <v>458</v>
      </c>
      <c r="CA78" s="82">
        <v>1110</v>
      </c>
      <c r="CB78" s="82">
        <f>SUM(CC78,CD78,CE78,CF78,CG78,CH78)</f>
        <v>200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200</v>
      </c>
      <c r="CI78" s="3">
        <v>118</v>
      </c>
      <c r="CJ78" s="3" t="s">
        <v>734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6">
        <v>7</v>
      </c>
      <c r="CS78" s="37">
        <f>CT78/1598</f>
        <v>0.13016270337922403</v>
      </c>
      <c r="CT78" s="3">
        <v>208</v>
      </c>
      <c r="CU78" s="3">
        <v>0</v>
      </c>
      <c r="CV78" s="6">
        <v>5</v>
      </c>
      <c r="CW78" s="3">
        <v>8</v>
      </c>
      <c r="CX78" s="3">
        <v>0</v>
      </c>
      <c r="CY78" s="3">
        <v>0</v>
      </c>
      <c r="CZ78" s="40" t="s">
        <v>734</v>
      </c>
      <c r="DA78" s="40" t="s">
        <v>734</v>
      </c>
      <c r="DB78" s="40" t="s">
        <v>734</v>
      </c>
      <c r="DC78" s="40" t="s">
        <v>734</v>
      </c>
      <c r="DD78" s="40" t="s">
        <v>712</v>
      </c>
      <c r="DE78" s="40" t="s">
        <v>734</v>
      </c>
      <c r="DF78" s="40" t="s">
        <v>712</v>
      </c>
      <c r="DG78" s="40" t="s">
        <v>734</v>
      </c>
      <c r="DH78" s="40" t="s">
        <v>734</v>
      </c>
      <c r="DI78" s="96">
        <v>2</v>
      </c>
      <c r="DJ78" s="96">
        <v>0</v>
      </c>
      <c r="DK78" s="39">
        <f>SUM(DM78:DQ78)</f>
        <v>6</v>
      </c>
      <c r="DL78" s="39">
        <v>0</v>
      </c>
      <c r="DM78" s="39">
        <v>1</v>
      </c>
      <c r="DN78" s="39">
        <v>4</v>
      </c>
      <c r="DO78" s="39">
        <v>0</v>
      </c>
      <c r="DP78" s="39">
        <v>0</v>
      </c>
      <c r="DQ78" s="39">
        <v>1</v>
      </c>
      <c r="DR78" s="39">
        <v>117</v>
      </c>
      <c r="DS78" s="39">
        <v>0</v>
      </c>
      <c r="DT78" s="39">
        <v>0</v>
      </c>
      <c r="DU78" s="6">
        <v>0</v>
      </c>
      <c r="DV78" s="6">
        <v>0</v>
      </c>
      <c r="DW78" s="6" t="s">
        <v>734</v>
      </c>
      <c r="DX78" s="3" t="s">
        <v>734</v>
      </c>
      <c r="DY78" s="105"/>
      <c r="DZ78" s="35" t="s">
        <v>734</v>
      </c>
      <c r="EA78" s="35">
        <v>0</v>
      </c>
      <c r="EB78" s="35">
        <v>0</v>
      </c>
      <c r="EC78" s="35">
        <v>1060</v>
      </c>
      <c r="ED78" s="35">
        <v>0</v>
      </c>
      <c r="EE78" s="35">
        <v>50</v>
      </c>
      <c r="EF78" s="35">
        <v>0</v>
      </c>
      <c r="EG78" s="35">
        <v>0</v>
      </c>
      <c r="EH78" s="35">
        <v>118</v>
      </c>
      <c r="EI78" s="35">
        <v>0</v>
      </c>
      <c r="EJ78" s="35">
        <v>0</v>
      </c>
      <c r="EK78" s="35">
        <v>200</v>
      </c>
      <c r="EL78" s="81">
        <f>SUM(EA78:EK78)</f>
        <v>1428</v>
      </c>
      <c r="EM78" s="35">
        <v>0</v>
      </c>
      <c r="EN78" s="35">
        <v>0</v>
      </c>
      <c r="EO78" s="35">
        <v>1</v>
      </c>
      <c r="EP78" s="35">
        <v>1</v>
      </c>
      <c r="EQ78" s="35">
        <v>2</v>
      </c>
      <c r="ER78" s="35">
        <v>2</v>
      </c>
      <c r="ES78" s="35">
        <v>1</v>
      </c>
      <c r="ET78" s="2">
        <f>SUM(EM78:ES78)</f>
        <v>7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2">
        <f>SUM(EU78:FA78)</f>
        <v>0</v>
      </c>
      <c r="FC78" s="2">
        <f>ET78+FB78</f>
        <v>7</v>
      </c>
      <c r="FD78" s="9">
        <v>0</v>
      </c>
      <c r="FE78" s="9">
        <v>2</v>
      </c>
      <c r="FF78" s="9">
        <v>3</v>
      </c>
      <c r="FG78" s="9">
        <v>2</v>
      </c>
      <c r="FH78" s="10">
        <f>SUM(FD78:FG78)</f>
        <v>7</v>
      </c>
      <c r="FI78" s="9">
        <v>3</v>
      </c>
      <c r="FJ78" s="9">
        <v>0</v>
      </c>
      <c r="FK78" s="9">
        <v>0</v>
      </c>
      <c r="FL78" s="9">
        <v>1</v>
      </c>
      <c r="FM78" s="9">
        <v>1</v>
      </c>
      <c r="FN78" s="9">
        <v>0</v>
      </c>
      <c r="FO78" s="9">
        <v>0</v>
      </c>
      <c r="FP78" s="10">
        <f>SUM(FI78:FO78)</f>
        <v>5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10">
        <v>0</v>
      </c>
      <c r="FW78" s="41">
        <v>0</v>
      </c>
      <c r="FX78" s="41">
        <v>0</v>
      </c>
      <c r="FY78" s="11">
        <f>SUM(FW78:FX78)</f>
        <v>0</v>
      </c>
      <c r="FZ78" s="11">
        <v>1</v>
      </c>
      <c r="GA78" s="10">
        <f>SUM(FZ78,FY78,FV78,FP78)</f>
        <v>6</v>
      </c>
      <c r="GB78" s="41">
        <v>1</v>
      </c>
      <c r="GC78" s="41">
        <v>0</v>
      </c>
      <c r="GD78" s="41">
        <v>1</v>
      </c>
      <c r="GE78" s="41">
        <v>1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1</v>
      </c>
      <c r="GO78" s="41">
        <v>1</v>
      </c>
      <c r="GP78" s="41">
        <v>0</v>
      </c>
      <c r="GQ78" s="41">
        <v>0</v>
      </c>
      <c r="GR78" s="41">
        <v>0</v>
      </c>
      <c r="GS78" s="10">
        <f>SUM(GB78:GR78)</f>
        <v>6</v>
      </c>
      <c r="GT78" s="41">
        <v>0</v>
      </c>
      <c r="GU78" s="41">
        <v>0</v>
      </c>
      <c r="GV78" s="41">
        <v>1</v>
      </c>
      <c r="GW78" s="41">
        <v>0</v>
      </c>
      <c r="GX78" s="41">
        <v>1</v>
      </c>
      <c r="GY78" s="41">
        <v>0</v>
      </c>
      <c r="GZ78" s="41">
        <v>0</v>
      </c>
      <c r="HA78" s="41">
        <v>0</v>
      </c>
      <c r="HB78" s="41">
        <v>0</v>
      </c>
      <c r="HC78" s="41">
        <v>0</v>
      </c>
      <c r="HD78" s="41">
        <v>0</v>
      </c>
      <c r="HE78" s="41">
        <v>0</v>
      </c>
      <c r="HF78" s="41">
        <v>0</v>
      </c>
      <c r="HG78" s="41">
        <v>0</v>
      </c>
      <c r="HH78" s="41">
        <v>0</v>
      </c>
      <c r="HI78" s="41">
        <v>0</v>
      </c>
      <c r="HJ78" s="41">
        <v>0</v>
      </c>
      <c r="HK78" s="10">
        <f>SUM(GT78:HJ78)</f>
        <v>2</v>
      </c>
      <c r="HL78" s="100" t="s">
        <v>800</v>
      </c>
      <c r="HM78" s="90"/>
      <c r="HN78" s="90" t="s">
        <v>734</v>
      </c>
      <c r="HO78" s="90" t="s">
        <v>734</v>
      </c>
      <c r="HP78" s="90" t="s">
        <v>712</v>
      </c>
      <c r="HR78" s="10" t="s">
        <v>734</v>
      </c>
      <c r="HS78" s="90" t="s">
        <v>734</v>
      </c>
      <c r="HT78" s="90" t="s">
        <v>712</v>
      </c>
      <c r="HU78" s="43">
        <v>0</v>
      </c>
      <c r="HV78" s="3">
        <v>0</v>
      </c>
      <c r="HW78" s="3">
        <v>0</v>
      </c>
      <c r="HX78" s="3">
        <v>0</v>
      </c>
      <c r="HY78" s="44">
        <v>0</v>
      </c>
      <c r="HZ78" s="3">
        <v>0</v>
      </c>
      <c r="IA78" s="3">
        <v>0</v>
      </c>
      <c r="IB78" s="3">
        <v>0</v>
      </c>
      <c r="IC78" s="3">
        <v>0</v>
      </c>
      <c r="ID78" s="3">
        <v>0</v>
      </c>
      <c r="IE78" s="3">
        <v>0</v>
      </c>
      <c r="IF78" s="3">
        <v>0</v>
      </c>
      <c r="IG78" s="3">
        <v>0</v>
      </c>
      <c r="IH78" s="3">
        <v>0</v>
      </c>
      <c r="II78" s="3">
        <v>0</v>
      </c>
      <c r="IJ78" s="3">
        <v>0</v>
      </c>
      <c r="IK78" s="3">
        <v>0</v>
      </c>
      <c r="IL78" s="3">
        <v>0</v>
      </c>
      <c r="IM78" s="65">
        <v>3</v>
      </c>
      <c r="IN78" s="65">
        <v>0</v>
      </c>
      <c r="IO78" s="65">
        <v>0</v>
      </c>
      <c r="IP78" s="65">
        <v>0</v>
      </c>
      <c r="IQ78" s="65">
        <v>0</v>
      </c>
      <c r="IR78" s="65">
        <v>0</v>
      </c>
    </row>
    <row r="79" spans="1:252" ht="66" x14ac:dyDescent="0.25">
      <c r="A79" s="1" t="s">
        <v>213</v>
      </c>
      <c r="B79" s="32" t="s">
        <v>449</v>
      </c>
      <c r="C79" s="33" t="s">
        <v>491</v>
      </c>
      <c r="D79" s="33" t="s">
        <v>478</v>
      </c>
      <c r="E79" s="33" t="s">
        <v>678</v>
      </c>
      <c r="F79" s="1" t="s">
        <v>492</v>
      </c>
      <c r="G79" s="1" t="s">
        <v>458</v>
      </c>
      <c r="H79" s="1" t="s">
        <v>204</v>
      </c>
      <c r="I79" s="45">
        <v>18470</v>
      </c>
      <c r="J79" s="1">
        <v>1</v>
      </c>
      <c r="K79" s="3">
        <v>0</v>
      </c>
      <c r="L79" s="3">
        <v>0</v>
      </c>
      <c r="M79" s="3">
        <v>0</v>
      </c>
      <c r="N79" s="4">
        <v>33</v>
      </c>
      <c r="O79" s="4">
        <v>33</v>
      </c>
      <c r="P79" s="4">
        <v>124</v>
      </c>
      <c r="Q79" s="4">
        <v>0</v>
      </c>
      <c r="R79" s="4" t="s">
        <v>734</v>
      </c>
      <c r="S79" s="41">
        <v>3</v>
      </c>
      <c r="T79" s="41">
        <v>0</v>
      </c>
      <c r="U79" s="36">
        <v>80</v>
      </c>
      <c r="V79" s="35">
        <v>11</v>
      </c>
      <c r="W79" s="35">
        <v>1080</v>
      </c>
      <c r="Y79" s="2">
        <f>SUM(AC79,AE79)</f>
        <v>2926</v>
      </c>
      <c r="Z79" s="2">
        <f>SUM(AA79,BI79)</f>
        <v>3362</v>
      </c>
      <c r="AA79" s="2">
        <f>SUM(AG79,AQ79)</f>
        <v>3362</v>
      </c>
      <c r="AB79" s="37">
        <f>AA79/Y79</f>
        <v>1.149008885850991</v>
      </c>
      <c r="AC79" s="5">
        <f>SUM(AF79,AP79)</f>
        <v>2926</v>
      </c>
      <c r="AD79" s="5">
        <f>SUM(AG79,AQ79,BI79)</f>
        <v>3362</v>
      </c>
      <c r="AE79" s="6">
        <v>0</v>
      </c>
      <c r="AF79" s="2">
        <f>SUM(AH79,AJ79,AL79,AN79)</f>
        <v>2435</v>
      </c>
      <c r="AG79" s="2">
        <f>SUM(AI79,AK79,AM79,AO79)</f>
        <v>2920</v>
      </c>
      <c r="AH79" s="3">
        <v>176</v>
      </c>
      <c r="AI79" s="3">
        <v>104</v>
      </c>
      <c r="AJ79" s="3">
        <v>704</v>
      </c>
      <c r="AK79" s="6">
        <v>410</v>
      </c>
      <c r="AL79" s="6">
        <v>1372</v>
      </c>
      <c r="AM79" s="3">
        <v>2290</v>
      </c>
      <c r="AN79" s="3">
        <v>183</v>
      </c>
      <c r="AO79" s="3">
        <v>116</v>
      </c>
      <c r="AP79" s="2">
        <f>SUM(AT79,AV79,AX79,AZ79)</f>
        <v>491</v>
      </c>
      <c r="AQ79" s="2">
        <f>SUM(AU79,AW79,AY79,BA79)</f>
        <v>442</v>
      </c>
      <c r="AR79" s="5">
        <f>SUM(AT79,AV79,AX79)</f>
        <v>457</v>
      </c>
      <c r="AS79" s="1">
        <f>SUM(AU79,AW79,AY79)</f>
        <v>401</v>
      </c>
      <c r="AT79" s="3">
        <v>455</v>
      </c>
      <c r="AU79" s="3">
        <v>399</v>
      </c>
      <c r="AV79" s="3">
        <v>0</v>
      </c>
      <c r="AW79" s="3">
        <v>0</v>
      </c>
      <c r="AX79" s="3">
        <v>2</v>
      </c>
      <c r="AY79" s="3">
        <v>2</v>
      </c>
      <c r="AZ79" s="83">
        <f>SUM(BB79,BD79)</f>
        <v>34</v>
      </c>
      <c r="BA79" s="83">
        <f>SUM(BC79,BE79)</f>
        <v>41</v>
      </c>
      <c r="BB79" s="3">
        <v>34</v>
      </c>
      <c r="BC79" s="3">
        <v>41</v>
      </c>
      <c r="BD79" s="3">
        <v>0</v>
      </c>
      <c r="BE79" s="3">
        <v>0</v>
      </c>
      <c r="BF79" s="6">
        <v>0</v>
      </c>
      <c r="BG79" s="7">
        <v>0</v>
      </c>
      <c r="BH79" s="6">
        <v>0</v>
      </c>
      <c r="BI79" s="38">
        <v>0</v>
      </c>
      <c r="BJ79" s="38">
        <v>201</v>
      </c>
      <c r="BK79" s="35">
        <v>239</v>
      </c>
      <c r="BL79" s="3">
        <v>0</v>
      </c>
      <c r="BM79" s="3">
        <v>0</v>
      </c>
      <c r="BO79" s="35">
        <v>6</v>
      </c>
      <c r="BP79" s="69">
        <v>0</v>
      </c>
      <c r="BQ79" s="69" t="s">
        <v>712</v>
      </c>
      <c r="BR79" s="3">
        <v>0</v>
      </c>
      <c r="BS79" s="3">
        <v>0</v>
      </c>
      <c r="BT79" s="2">
        <f>SUM(BU79,BW79,BX79)</f>
        <v>1495</v>
      </c>
      <c r="BU79" s="35">
        <v>1411</v>
      </c>
      <c r="BV79" s="35">
        <v>0</v>
      </c>
      <c r="BW79" s="35">
        <v>0</v>
      </c>
      <c r="BX79" s="35">
        <v>84</v>
      </c>
      <c r="BY79" s="39">
        <v>0</v>
      </c>
      <c r="BZ79" s="89">
        <f>BT79+BY79</f>
        <v>1495</v>
      </c>
      <c r="CA79" s="82">
        <v>1108</v>
      </c>
      <c r="CB79" s="82">
        <f>SUM(CC79,CD79,CE79,CF79,CG79,CH79)</f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3">
        <v>291</v>
      </c>
      <c r="CJ79" s="3" t="s">
        <v>734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6">
        <v>5</v>
      </c>
      <c r="CS79" s="37">
        <f>CT79/1598</f>
        <v>0.25031289111389238</v>
      </c>
      <c r="CT79" s="3">
        <v>400</v>
      </c>
      <c r="CU79" s="3">
        <v>0</v>
      </c>
      <c r="CV79" s="6">
        <v>6</v>
      </c>
      <c r="CW79" s="3">
        <v>0</v>
      </c>
      <c r="CX79" s="3">
        <v>0</v>
      </c>
      <c r="CY79" s="3">
        <v>0</v>
      </c>
      <c r="CZ79" s="40" t="s">
        <v>712</v>
      </c>
      <c r="DA79" s="40" t="s">
        <v>712</v>
      </c>
      <c r="DB79" s="40" t="s">
        <v>712</v>
      </c>
      <c r="DC79" s="40" t="s">
        <v>734</v>
      </c>
      <c r="DD79" s="40" t="s">
        <v>712</v>
      </c>
      <c r="DE79" s="40" t="s">
        <v>734</v>
      </c>
      <c r="DF79" s="40" t="s">
        <v>734</v>
      </c>
      <c r="DG79" s="40" t="s">
        <v>734</v>
      </c>
      <c r="DH79" s="40" t="s">
        <v>734</v>
      </c>
      <c r="DI79" s="96">
        <v>1</v>
      </c>
      <c r="DJ79" s="96">
        <v>0</v>
      </c>
      <c r="DK79" s="39">
        <f>SUM(DM79:DQ79)</f>
        <v>1</v>
      </c>
      <c r="DL79" s="39">
        <v>0</v>
      </c>
      <c r="DM79" s="39">
        <v>0</v>
      </c>
      <c r="DN79" s="39">
        <v>0</v>
      </c>
      <c r="DO79" s="39">
        <v>0</v>
      </c>
      <c r="DP79" s="39">
        <v>1</v>
      </c>
      <c r="DQ79" s="39">
        <v>0</v>
      </c>
      <c r="DR79" s="39">
        <v>60</v>
      </c>
      <c r="DS79" s="39">
        <v>0</v>
      </c>
      <c r="DT79" s="39">
        <v>0</v>
      </c>
      <c r="DU79" s="6">
        <v>0</v>
      </c>
      <c r="DV79" s="6">
        <v>0</v>
      </c>
      <c r="DW79" s="6" t="s">
        <v>734</v>
      </c>
      <c r="DX79" s="3" t="s">
        <v>712</v>
      </c>
      <c r="DY79" s="105"/>
      <c r="DZ79" s="35" t="s">
        <v>734</v>
      </c>
      <c r="EA79" s="35">
        <v>0</v>
      </c>
      <c r="EB79" s="35">
        <v>0</v>
      </c>
      <c r="EC79" s="35">
        <v>1040</v>
      </c>
      <c r="ED79" s="35">
        <v>0</v>
      </c>
      <c r="EE79" s="35">
        <v>68</v>
      </c>
      <c r="EF79" s="35">
        <v>46</v>
      </c>
      <c r="EG79" s="35">
        <v>8</v>
      </c>
      <c r="EH79" s="35">
        <v>237</v>
      </c>
      <c r="EI79" s="35">
        <v>0</v>
      </c>
      <c r="EJ79" s="35">
        <v>0</v>
      </c>
      <c r="EK79" s="35">
        <v>0</v>
      </c>
      <c r="EL79" s="81">
        <f>SUM(EA79:EK79)</f>
        <v>1399</v>
      </c>
      <c r="EM79" s="35">
        <v>0</v>
      </c>
      <c r="EN79" s="35">
        <v>0</v>
      </c>
      <c r="EO79" s="35">
        <v>0</v>
      </c>
      <c r="EP79" s="35">
        <v>0</v>
      </c>
      <c r="EQ79" s="35">
        <v>2</v>
      </c>
      <c r="ER79" s="35">
        <v>0</v>
      </c>
      <c r="ES79" s="35">
        <v>3</v>
      </c>
      <c r="ET79" s="2">
        <f>SUM(EM79:ES79)</f>
        <v>5</v>
      </c>
      <c r="EU79" s="3">
        <v>0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2">
        <f>SUM(EU79:FA79)</f>
        <v>0</v>
      </c>
      <c r="FC79" s="2">
        <f>ET79+FB79</f>
        <v>5</v>
      </c>
      <c r="FD79" s="9">
        <v>0</v>
      </c>
      <c r="FE79" s="9">
        <v>2</v>
      </c>
      <c r="FF79" s="9">
        <v>2</v>
      </c>
      <c r="FG79" s="9">
        <v>1</v>
      </c>
      <c r="FH79" s="10">
        <f>SUM(FD79:FG79)</f>
        <v>5</v>
      </c>
      <c r="FI79" s="9">
        <v>0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10">
        <f>SUM(FI79:FO79)</f>
        <v>0</v>
      </c>
      <c r="FQ79" s="9">
        <v>0</v>
      </c>
      <c r="FR79" s="9">
        <v>0</v>
      </c>
      <c r="FS79" s="9">
        <v>0</v>
      </c>
      <c r="FT79" s="9">
        <v>0</v>
      </c>
      <c r="FU79" s="9">
        <v>0</v>
      </c>
      <c r="FV79" s="10">
        <f>SUM(FQ79:FU79)</f>
        <v>0</v>
      </c>
      <c r="FW79" s="41">
        <v>0</v>
      </c>
      <c r="FX79" s="41">
        <v>1</v>
      </c>
      <c r="FY79" s="11">
        <f>SUM(FW79:FX79)</f>
        <v>1</v>
      </c>
      <c r="FZ79" s="11">
        <v>0</v>
      </c>
      <c r="GA79" s="10">
        <f>SUM(FZ79,FY79,FV79,FP79)</f>
        <v>1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1</v>
      </c>
      <c r="GK79" s="41">
        <v>0</v>
      </c>
      <c r="GL79" s="41">
        <v>0</v>
      </c>
      <c r="GM79" s="41">
        <v>0</v>
      </c>
      <c r="GN79" s="41">
        <v>1</v>
      </c>
      <c r="GO79" s="41">
        <v>1</v>
      </c>
      <c r="GP79" s="41">
        <v>0</v>
      </c>
      <c r="GQ79" s="41">
        <v>0</v>
      </c>
      <c r="GR79" s="41">
        <v>0</v>
      </c>
      <c r="GS79" s="10">
        <f>SUM(GB79:GR79)</f>
        <v>4</v>
      </c>
      <c r="GT79" s="41">
        <v>0</v>
      </c>
      <c r="GU79" s="41">
        <v>0</v>
      </c>
      <c r="GV79" s="41">
        <v>0</v>
      </c>
      <c r="GW79" s="41">
        <v>0</v>
      </c>
      <c r="GX79" s="41">
        <v>0</v>
      </c>
      <c r="GY79" s="41">
        <v>0</v>
      </c>
      <c r="GZ79" s="41">
        <v>0</v>
      </c>
      <c r="HA79" s="41">
        <v>0</v>
      </c>
      <c r="HB79" s="41">
        <v>0</v>
      </c>
      <c r="HC79" s="41">
        <v>0</v>
      </c>
      <c r="HD79" s="41">
        <v>0</v>
      </c>
      <c r="HE79" s="41">
        <v>0</v>
      </c>
      <c r="HF79" s="41">
        <v>0</v>
      </c>
      <c r="HG79" s="41">
        <v>0</v>
      </c>
      <c r="HH79" s="41">
        <v>0</v>
      </c>
      <c r="HI79" s="41">
        <v>1</v>
      </c>
      <c r="HJ79" s="41">
        <v>0</v>
      </c>
      <c r="HK79" s="10">
        <f>SUM(GT79:HJ79)</f>
        <v>1</v>
      </c>
      <c r="HL79" s="100" t="s">
        <v>887</v>
      </c>
      <c r="HM79" s="90"/>
      <c r="HN79" s="90" t="s">
        <v>712</v>
      </c>
      <c r="HO79" s="90" t="s">
        <v>734</v>
      </c>
      <c r="HP79" s="90" t="s">
        <v>712</v>
      </c>
      <c r="HQ79" s="10" t="s">
        <v>888</v>
      </c>
      <c r="HR79" s="10" t="s">
        <v>712</v>
      </c>
      <c r="HS79" s="90" t="s">
        <v>734</v>
      </c>
      <c r="HT79" s="90" t="s">
        <v>734</v>
      </c>
      <c r="HU79" s="43">
        <v>0</v>
      </c>
      <c r="HV79" s="3">
        <v>0</v>
      </c>
      <c r="HW79" s="3">
        <v>0</v>
      </c>
      <c r="HX79" s="3">
        <v>0</v>
      </c>
      <c r="HY79" s="44">
        <v>0</v>
      </c>
      <c r="HZ79" s="3">
        <v>0</v>
      </c>
      <c r="IA79" s="3">
        <v>0</v>
      </c>
      <c r="IB79" s="3">
        <v>0</v>
      </c>
      <c r="IC79" s="3">
        <v>0</v>
      </c>
      <c r="ID79" s="3">
        <v>0</v>
      </c>
      <c r="IE79" s="3">
        <v>0</v>
      </c>
      <c r="IF79" s="3">
        <v>0</v>
      </c>
      <c r="IG79" s="3">
        <v>0</v>
      </c>
      <c r="IH79" s="3">
        <v>0</v>
      </c>
      <c r="II79" s="3">
        <v>0</v>
      </c>
      <c r="IJ79" s="3">
        <v>0</v>
      </c>
      <c r="IK79" s="3">
        <v>0</v>
      </c>
      <c r="IL79" s="3">
        <v>0</v>
      </c>
      <c r="IM79" s="65">
        <v>3</v>
      </c>
      <c r="IN79" s="65">
        <v>0</v>
      </c>
      <c r="IO79" s="65">
        <v>0</v>
      </c>
      <c r="IP79" s="65">
        <v>0</v>
      </c>
      <c r="IQ79" s="65">
        <v>0</v>
      </c>
      <c r="IR79" s="65">
        <v>0</v>
      </c>
    </row>
    <row r="80" spans="1:252" ht="52.8" x14ac:dyDescent="0.25">
      <c r="A80" s="1" t="s">
        <v>213</v>
      </c>
      <c r="B80" s="32" t="s">
        <v>449</v>
      </c>
      <c r="C80" s="33" t="s">
        <v>493</v>
      </c>
      <c r="D80" s="33" t="s">
        <v>494</v>
      </c>
      <c r="E80" s="33" t="s">
        <v>495</v>
      </c>
      <c r="F80" s="1" t="s">
        <v>496</v>
      </c>
      <c r="G80" s="1" t="s">
        <v>458</v>
      </c>
      <c r="H80" s="1" t="s">
        <v>204</v>
      </c>
      <c r="I80" s="45">
        <v>13500</v>
      </c>
      <c r="J80" s="1">
        <v>1</v>
      </c>
      <c r="K80" s="3">
        <v>0</v>
      </c>
      <c r="L80" s="3">
        <v>0</v>
      </c>
      <c r="M80" s="3">
        <v>0</v>
      </c>
      <c r="N80" s="4">
        <v>100</v>
      </c>
      <c r="O80" s="4">
        <v>100</v>
      </c>
      <c r="P80" s="4">
        <v>101</v>
      </c>
      <c r="Q80" s="4">
        <v>0</v>
      </c>
      <c r="R80" s="4" t="s">
        <v>734</v>
      </c>
      <c r="S80" s="41">
        <v>5</v>
      </c>
      <c r="T80" s="41">
        <v>0</v>
      </c>
      <c r="U80" s="36">
        <v>193</v>
      </c>
      <c r="V80" s="35">
        <v>129</v>
      </c>
      <c r="W80" s="35">
        <v>945</v>
      </c>
      <c r="Y80" s="2">
        <f>SUM(AC80,AE80)</f>
        <v>3224</v>
      </c>
      <c r="Z80" s="2">
        <f>SUM(AA80,BI80)</f>
        <v>2119</v>
      </c>
      <c r="AA80" s="2">
        <f>SUM(AG80,AQ80)</f>
        <v>2119</v>
      </c>
      <c r="AB80" s="37">
        <f>AA80/Y80</f>
        <v>0.657258064516129</v>
      </c>
      <c r="AC80" s="5">
        <f>SUM(AF80,AP80)</f>
        <v>3224</v>
      </c>
      <c r="AD80" s="5">
        <f>SUM(AG80,AQ80,BI80)</f>
        <v>2119</v>
      </c>
      <c r="AE80" s="6">
        <v>0</v>
      </c>
      <c r="AF80" s="2">
        <f>SUM(AH80,AJ80,AL80,AN80)</f>
        <v>2721</v>
      </c>
      <c r="AG80" s="2">
        <f>SUM(AI80,AK80,AM80,AO80)</f>
        <v>1904</v>
      </c>
      <c r="AH80" s="3">
        <v>216</v>
      </c>
      <c r="AI80" s="3">
        <v>152</v>
      </c>
      <c r="AJ80" s="3">
        <v>1038</v>
      </c>
      <c r="AK80" s="6">
        <v>649</v>
      </c>
      <c r="AL80" s="6">
        <v>1450</v>
      </c>
      <c r="AM80" s="3">
        <v>1088</v>
      </c>
      <c r="AN80" s="3">
        <v>17</v>
      </c>
      <c r="AO80" s="3">
        <v>15</v>
      </c>
      <c r="AP80" s="2">
        <f>SUM(AT80,AV80,AX80,AZ80)</f>
        <v>503</v>
      </c>
      <c r="AQ80" s="2">
        <f>SUM(AU80,AW80,AY80,BA80)</f>
        <v>215</v>
      </c>
      <c r="AR80" s="5">
        <f>SUM(AT80,AV80,AX80)</f>
        <v>491</v>
      </c>
      <c r="AS80" s="1">
        <f>SUM(AU80,AW80,AY80)</f>
        <v>214</v>
      </c>
      <c r="AT80" s="3">
        <v>368</v>
      </c>
      <c r="AU80" s="3">
        <v>153</v>
      </c>
      <c r="AV80" s="3">
        <v>123</v>
      </c>
      <c r="AW80" s="3">
        <v>61</v>
      </c>
      <c r="AX80" s="3">
        <v>0</v>
      </c>
      <c r="AY80" s="3">
        <v>0</v>
      </c>
      <c r="AZ80" s="83">
        <f>SUM(BB80,BD80)</f>
        <v>12</v>
      </c>
      <c r="BA80" s="83">
        <f>SUM(BC80,BE80)</f>
        <v>1</v>
      </c>
      <c r="BB80" s="3">
        <v>12</v>
      </c>
      <c r="BC80" s="3">
        <v>1</v>
      </c>
      <c r="BD80" s="3">
        <v>0</v>
      </c>
      <c r="BE80" s="3">
        <v>0</v>
      </c>
      <c r="BF80" s="6">
        <v>0</v>
      </c>
      <c r="BG80" s="7">
        <v>0</v>
      </c>
      <c r="BH80" s="6">
        <v>0</v>
      </c>
      <c r="BI80" s="38">
        <v>0</v>
      </c>
      <c r="BJ80" s="38">
        <v>79</v>
      </c>
      <c r="BK80" s="35">
        <v>110</v>
      </c>
      <c r="BL80" s="3">
        <v>0</v>
      </c>
      <c r="BM80" s="3">
        <v>0</v>
      </c>
      <c r="BO80" s="35">
        <v>1</v>
      </c>
      <c r="BP80" s="69">
        <v>0</v>
      </c>
      <c r="BQ80" s="69" t="s">
        <v>712</v>
      </c>
      <c r="BR80" s="3">
        <v>0</v>
      </c>
      <c r="BS80" s="3">
        <v>0</v>
      </c>
      <c r="BT80" s="2">
        <f>SUM(BU80,BW80,BX80)</f>
        <v>1005</v>
      </c>
      <c r="BU80" s="35">
        <v>1005</v>
      </c>
      <c r="BV80" s="35">
        <v>0</v>
      </c>
      <c r="BW80" s="35">
        <v>0</v>
      </c>
      <c r="BX80" s="35">
        <v>0</v>
      </c>
      <c r="BY80" s="39">
        <v>21</v>
      </c>
      <c r="BZ80" s="89">
        <f>BT80+BY80</f>
        <v>1026</v>
      </c>
      <c r="CA80" s="82">
        <v>820</v>
      </c>
      <c r="CB80" s="82">
        <f>SUM(CC80,CD80,CE80,CF80,CG80,CH80)</f>
        <v>10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10</v>
      </c>
      <c r="CI80" s="3">
        <v>198</v>
      </c>
      <c r="CJ80" s="3" t="s">
        <v>734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6">
        <v>6</v>
      </c>
      <c r="CS80" s="37">
        <f>CT80/1598</f>
        <v>0.26595744680851063</v>
      </c>
      <c r="CT80" s="3">
        <v>425</v>
      </c>
      <c r="CU80" s="3">
        <v>0</v>
      </c>
      <c r="CV80" s="6">
        <v>8</v>
      </c>
      <c r="CW80" s="3">
        <v>2</v>
      </c>
      <c r="CX80" s="3">
        <v>2</v>
      </c>
      <c r="CY80" s="3">
        <v>0</v>
      </c>
      <c r="CZ80" s="40" t="s">
        <v>712</v>
      </c>
      <c r="DA80" s="40" t="s">
        <v>712</v>
      </c>
      <c r="DB80" s="40" t="s">
        <v>734</v>
      </c>
      <c r="DC80" s="40" t="s">
        <v>734</v>
      </c>
      <c r="DD80" s="40" t="s">
        <v>712</v>
      </c>
      <c r="DE80" s="40" t="s">
        <v>734</v>
      </c>
      <c r="DF80" s="40" t="s">
        <v>734</v>
      </c>
      <c r="DG80" s="40" t="s">
        <v>734</v>
      </c>
      <c r="DH80" s="40" t="s">
        <v>734</v>
      </c>
      <c r="DI80" s="96">
        <v>0</v>
      </c>
      <c r="DJ80" s="96">
        <v>0</v>
      </c>
      <c r="DK80" s="39">
        <f>SUM(DM80:DQ80)</f>
        <v>6</v>
      </c>
      <c r="DL80" s="39">
        <v>0</v>
      </c>
      <c r="DM80" s="39">
        <v>6</v>
      </c>
      <c r="DN80" s="39">
        <v>0</v>
      </c>
      <c r="DO80" s="39">
        <v>0</v>
      </c>
      <c r="DP80" s="39">
        <v>0</v>
      </c>
      <c r="DQ80" s="39">
        <v>0</v>
      </c>
      <c r="DR80" s="39">
        <v>150</v>
      </c>
      <c r="DS80" s="39">
        <v>0</v>
      </c>
      <c r="DT80" s="39">
        <v>0</v>
      </c>
      <c r="DU80" s="6">
        <v>0</v>
      </c>
      <c r="DV80" s="6">
        <v>0</v>
      </c>
      <c r="DW80" s="6" t="s">
        <v>734</v>
      </c>
      <c r="DX80" s="3" t="s">
        <v>734</v>
      </c>
      <c r="DY80" s="105"/>
      <c r="DZ80" s="35" t="s">
        <v>734</v>
      </c>
      <c r="EA80" s="35">
        <v>0</v>
      </c>
      <c r="EB80" s="35">
        <v>0</v>
      </c>
      <c r="EC80" s="35">
        <v>820</v>
      </c>
      <c r="ED80" s="35">
        <v>0</v>
      </c>
      <c r="EE80" s="35">
        <v>0</v>
      </c>
      <c r="EF80" s="35">
        <v>35</v>
      </c>
      <c r="EG80" s="35">
        <v>53</v>
      </c>
      <c r="EH80" s="35">
        <v>110</v>
      </c>
      <c r="EI80" s="35">
        <v>0</v>
      </c>
      <c r="EJ80" s="35">
        <v>0</v>
      </c>
      <c r="EK80" s="35">
        <v>10</v>
      </c>
      <c r="EL80" s="81">
        <f>SUM(EA80:EK80)</f>
        <v>1028</v>
      </c>
      <c r="EM80" s="35">
        <v>0</v>
      </c>
      <c r="EN80" s="35">
        <v>0</v>
      </c>
      <c r="EO80" s="35">
        <v>0</v>
      </c>
      <c r="EP80" s="35">
        <v>1</v>
      </c>
      <c r="EQ80" s="35">
        <v>2</v>
      </c>
      <c r="ER80" s="35">
        <v>1</v>
      </c>
      <c r="ES80" s="35">
        <v>2</v>
      </c>
      <c r="ET80" s="2">
        <f>SUM(EM80:ES80)</f>
        <v>6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1</v>
      </c>
      <c r="FB80" s="2">
        <f>SUM(EU80:FA80)</f>
        <v>1</v>
      </c>
      <c r="FC80" s="2">
        <f>ET80+FB80</f>
        <v>7</v>
      </c>
      <c r="FD80" s="9">
        <v>0</v>
      </c>
      <c r="FE80" s="9">
        <v>0</v>
      </c>
      <c r="FF80" s="9">
        <v>5</v>
      </c>
      <c r="FG80" s="9">
        <v>2</v>
      </c>
      <c r="FH80" s="10">
        <f>SUM(FD80:FG80)</f>
        <v>7</v>
      </c>
      <c r="FI80" s="9">
        <v>0</v>
      </c>
      <c r="FJ80" s="9">
        <v>0</v>
      </c>
      <c r="FK80" s="9">
        <v>0</v>
      </c>
      <c r="FL80" s="9">
        <v>0</v>
      </c>
      <c r="FM80" s="9">
        <v>6</v>
      </c>
      <c r="FN80" s="9">
        <v>0</v>
      </c>
      <c r="FO80" s="9">
        <v>0</v>
      </c>
      <c r="FP80" s="10">
        <f>SUM(FI80:FO80)</f>
        <v>6</v>
      </c>
      <c r="FQ80" s="9">
        <v>0</v>
      </c>
      <c r="FR80" s="9">
        <v>0</v>
      </c>
      <c r="FS80" s="9">
        <v>0</v>
      </c>
      <c r="FT80" s="9">
        <v>0</v>
      </c>
      <c r="FU80" s="9">
        <v>0</v>
      </c>
      <c r="FV80" s="10">
        <f>SUM(FQ80:FU80)</f>
        <v>0</v>
      </c>
      <c r="FW80" s="41">
        <v>0</v>
      </c>
      <c r="FX80" s="41">
        <v>0</v>
      </c>
      <c r="FY80" s="11">
        <f>SUM(FW80:FX80)</f>
        <v>0</v>
      </c>
      <c r="FZ80" s="11">
        <v>0</v>
      </c>
      <c r="GA80" s="10">
        <f>SUM(FZ80,FY80,FV80,FP80)</f>
        <v>6</v>
      </c>
      <c r="GB80" s="41">
        <v>0</v>
      </c>
      <c r="GC80" s="41">
        <v>0</v>
      </c>
      <c r="GD80" s="41">
        <v>1</v>
      </c>
      <c r="GE80" s="41">
        <v>0</v>
      </c>
      <c r="GF80" s="41">
        <v>1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1</v>
      </c>
      <c r="GO80" s="41">
        <v>0</v>
      </c>
      <c r="GP80" s="41">
        <v>0</v>
      </c>
      <c r="GQ80" s="41">
        <v>0</v>
      </c>
      <c r="GR80" s="41">
        <v>0</v>
      </c>
      <c r="GS80" s="10">
        <f>SUM(GB80:GR80)</f>
        <v>3</v>
      </c>
      <c r="GT80" s="41">
        <v>0</v>
      </c>
      <c r="GU80" s="41">
        <v>0</v>
      </c>
      <c r="GV80" s="41">
        <v>0</v>
      </c>
      <c r="GW80" s="41">
        <v>0</v>
      </c>
      <c r="GX80" s="41">
        <v>0</v>
      </c>
      <c r="GY80" s="41">
        <v>0</v>
      </c>
      <c r="GZ80" s="41">
        <v>0</v>
      </c>
      <c r="HA80" s="41">
        <v>0</v>
      </c>
      <c r="HB80" s="41">
        <v>0</v>
      </c>
      <c r="HC80" s="41">
        <v>0</v>
      </c>
      <c r="HD80" s="41">
        <v>0</v>
      </c>
      <c r="HE80" s="41">
        <v>0</v>
      </c>
      <c r="HF80" s="41">
        <v>0</v>
      </c>
      <c r="HG80" s="41">
        <v>0</v>
      </c>
      <c r="HH80" s="41">
        <v>0</v>
      </c>
      <c r="HI80" s="41">
        <v>0</v>
      </c>
      <c r="HJ80" s="41">
        <v>0</v>
      </c>
      <c r="HK80" s="10">
        <f>SUM(GT80:HJ80)</f>
        <v>0</v>
      </c>
      <c r="HL80" s="100" t="s">
        <v>753</v>
      </c>
      <c r="HM80" s="90"/>
      <c r="HN80" s="90" t="s">
        <v>712</v>
      </c>
      <c r="HO80" s="90" t="s">
        <v>734</v>
      </c>
      <c r="HP80" s="90" t="s">
        <v>734</v>
      </c>
      <c r="HQ80" s="10" t="s">
        <v>750</v>
      </c>
      <c r="HR80" s="10" t="s">
        <v>712</v>
      </c>
      <c r="HS80" s="90" t="s">
        <v>734</v>
      </c>
      <c r="HT80" s="90" t="s">
        <v>712</v>
      </c>
      <c r="HU80" s="43">
        <v>0</v>
      </c>
      <c r="HV80" s="3">
        <v>0</v>
      </c>
      <c r="HW80" s="3">
        <v>0</v>
      </c>
      <c r="HX80" s="3">
        <v>0</v>
      </c>
      <c r="HY80" s="44">
        <v>0</v>
      </c>
      <c r="HZ80" s="3">
        <v>0</v>
      </c>
      <c r="IA80" s="3">
        <v>1</v>
      </c>
      <c r="IB80" s="3">
        <v>0</v>
      </c>
      <c r="IC80" s="3">
        <v>0</v>
      </c>
      <c r="ID80" s="3">
        <v>0</v>
      </c>
      <c r="IE80" s="3">
        <v>0</v>
      </c>
      <c r="IF80" s="3">
        <v>0</v>
      </c>
      <c r="IG80" s="3">
        <v>0</v>
      </c>
      <c r="IH80" s="3">
        <v>0</v>
      </c>
      <c r="II80" s="3">
        <v>0</v>
      </c>
      <c r="IJ80" s="3">
        <v>0</v>
      </c>
      <c r="IK80" s="3">
        <v>0</v>
      </c>
      <c r="IL80" s="3">
        <v>0</v>
      </c>
      <c r="IM80" s="65">
        <v>4</v>
      </c>
      <c r="IN80" s="65">
        <v>0</v>
      </c>
      <c r="IO80" s="65">
        <v>0</v>
      </c>
      <c r="IP80" s="65">
        <v>0</v>
      </c>
      <c r="IQ80" s="65">
        <v>0</v>
      </c>
      <c r="IR80" s="65">
        <v>0</v>
      </c>
    </row>
    <row r="81" spans="1:252" ht="39.6" x14ac:dyDescent="0.25">
      <c r="A81" s="1" t="s">
        <v>213</v>
      </c>
      <c r="B81" s="32" t="s">
        <v>497</v>
      </c>
      <c r="C81" s="33" t="s">
        <v>498</v>
      </c>
      <c r="D81" s="33" t="s">
        <v>499</v>
      </c>
      <c r="E81" s="33" t="s">
        <v>460</v>
      </c>
      <c r="F81" s="1" t="s">
        <v>500</v>
      </c>
      <c r="G81" s="1" t="s">
        <v>317</v>
      </c>
      <c r="H81" s="1" t="s">
        <v>306</v>
      </c>
      <c r="I81" s="45">
        <v>7787</v>
      </c>
      <c r="J81" s="1">
        <v>1</v>
      </c>
      <c r="K81" s="3">
        <v>0</v>
      </c>
      <c r="L81" s="3">
        <v>0</v>
      </c>
      <c r="M81" s="3">
        <v>0</v>
      </c>
      <c r="N81" s="4">
        <v>85</v>
      </c>
      <c r="O81" s="4">
        <v>85</v>
      </c>
      <c r="P81" s="4">
        <v>149</v>
      </c>
      <c r="Q81" s="4">
        <v>0</v>
      </c>
      <c r="R81" s="4" t="s">
        <v>712</v>
      </c>
      <c r="S81" s="41">
        <v>4.5</v>
      </c>
      <c r="T81" s="41">
        <v>0</v>
      </c>
      <c r="U81" s="36">
        <v>404</v>
      </c>
      <c r="V81" s="35">
        <v>90</v>
      </c>
      <c r="W81" s="35">
        <v>5210</v>
      </c>
      <c r="Y81" s="2">
        <f>SUM(AC81,AE81)</f>
        <v>7353</v>
      </c>
      <c r="Z81" s="2">
        <f>SUM(AA81,BI81)</f>
        <v>11998</v>
      </c>
      <c r="AA81" s="2">
        <f>SUM(AG81,AQ81)</f>
        <v>11998</v>
      </c>
      <c r="AB81" s="37">
        <f>AA81/Y81</f>
        <v>1.6317149462804297</v>
      </c>
      <c r="AC81" s="5">
        <f>SUM(AF81,AP81)</f>
        <v>7353</v>
      </c>
      <c r="AD81" s="5">
        <f>SUM(AG81,AQ81,BI81)</f>
        <v>11998</v>
      </c>
      <c r="AE81" s="6">
        <v>0</v>
      </c>
      <c r="AF81" s="2">
        <f>SUM(AH81,AJ81,AL81,AN81)</f>
        <v>6917</v>
      </c>
      <c r="AG81" s="2">
        <f>SUM(AI81,AK81,AM81,AO81)</f>
        <v>10523</v>
      </c>
      <c r="AH81" s="3">
        <v>1164</v>
      </c>
      <c r="AI81" s="3">
        <v>406</v>
      </c>
      <c r="AJ81" s="3">
        <v>1527</v>
      </c>
      <c r="AK81" s="6">
        <v>1673</v>
      </c>
      <c r="AL81" s="6">
        <v>3909</v>
      </c>
      <c r="AM81" s="3">
        <v>8175</v>
      </c>
      <c r="AN81" s="3">
        <v>317</v>
      </c>
      <c r="AO81" s="3">
        <v>269</v>
      </c>
      <c r="AP81" s="2">
        <f>SUM(AT81,AV81,AX81,AZ81)</f>
        <v>436</v>
      </c>
      <c r="AQ81" s="2">
        <f>SUM(AU81,AW81,AY81,BA81)</f>
        <v>1475</v>
      </c>
      <c r="AR81" s="5">
        <f>SUM(AT81,AV81,AX81)</f>
        <v>395</v>
      </c>
      <c r="AS81" s="1">
        <f>SUM(AU81,AW81,AY81)</f>
        <v>1329</v>
      </c>
      <c r="AT81" s="3">
        <v>369</v>
      </c>
      <c r="AU81" s="3">
        <v>1088</v>
      </c>
      <c r="AV81" s="3">
        <v>25</v>
      </c>
      <c r="AW81" s="3">
        <v>241</v>
      </c>
      <c r="AX81" s="3">
        <v>1</v>
      </c>
      <c r="AY81" s="3">
        <v>0</v>
      </c>
      <c r="AZ81" s="83">
        <f>SUM(BB81,BD81)</f>
        <v>41</v>
      </c>
      <c r="BA81" s="83">
        <f>SUM(BC81,BE81)</f>
        <v>146</v>
      </c>
      <c r="BB81" s="3">
        <v>39</v>
      </c>
      <c r="BC81" s="3">
        <v>143</v>
      </c>
      <c r="BD81" s="3">
        <v>2</v>
      </c>
      <c r="BE81" s="3">
        <v>3</v>
      </c>
      <c r="BF81" s="6">
        <v>0</v>
      </c>
      <c r="BG81" s="7">
        <v>0</v>
      </c>
      <c r="BH81" s="6">
        <v>0</v>
      </c>
      <c r="BI81" s="38">
        <v>0</v>
      </c>
      <c r="BJ81" s="38">
        <v>279</v>
      </c>
      <c r="BK81" s="35">
        <v>167</v>
      </c>
      <c r="BL81" s="3">
        <v>0</v>
      </c>
      <c r="BM81" s="3">
        <v>0</v>
      </c>
      <c r="BN81" s="3" t="s">
        <v>734</v>
      </c>
      <c r="BO81" s="35">
        <v>5</v>
      </c>
      <c r="BP81" s="69">
        <v>0</v>
      </c>
      <c r="BQ81" s="69" t="s">
        <v>712</v>
      </c>
      <c r="BR81" s="3">
        <v>0</v>
      </c>
      <c r="BS81" s="3">
        <v>0</v>
      </c>
      <c r="BT81" s="2">
        <f>SUM(BU81,BW81,BX81)</f>
        <v>3577</v>
      </c>
      <c r="BU81" s="35">
        <v>2907</v>
      </c>
      <c r="BV81" s="35">
        <v>0</v>
      </c>
      <c r="BW81" s="35">
        <v>0</v>
      </c>
      <c r="BX81" s="35">
        <v>670</v>
      </c>
      <c r="BY81" s="39">
        <v>50</v>
      </c>
      <c r="BZ81" s="89">
        <f>BT81+BY81</f>
        <v>3627</v>
      </c>
      <c r="CA81" s="82">
        <v>2265</v>
      </c>
      <c r="CB81" s="82">
        <f>SUM(CC81,CD81,CE81,CF81,CG81,CH81)</f>
        <v>1340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1340</v>
      </c>
      <c r="CI81" s="3">
        <v>122</v>
      </c>
      <c r="CJ81" s="3" t="s">
        <v>734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6">
        <v>13</v>
      </c>
      <c r="CS81" s="37">
        <f>CT81/1598</f>
        <v>0.74405506883604511</v>
      </c>
      <c r="CT81" s="3">
        <v>1189</v>
      </c>
      <c r="CU81" s="3">
        <v>0</v>
      </c>
      <c r="CV81" s="6">
        <v>13</v>
      </c>
      <c r="CW81" s="3">
        <v>3</v>
      </c>
      <c r="CX81" s="3">
        <v>1</v>
      </c>
      <c r="CY81" s="3">
        <v>0</v>
      </c>
      <c r="CZ81" s="40" t="s">
        <v>712</v>
      </c>
      <c r="DA81" s="40" t="s">
        <v>712</v>
      </c>
      <c r="DB81" s="40" t="s">
        <v>712</v>
      </c>
      <c r="DC81" s="40" t="s">
        <v>712</v>
      </c>
      <c r="DD81" s="40" t="s">
        <v>712</v>
      </c>
      <c r="DE81" s="40" t="s">
        <v>712</v>
      </c>
      <c r="DF81" s="40" t="s">
        <v>712</v>
      </c>
      <c r="DG81" s="40" t="s">
        <v>734</v>
      </c>
      <c r="DH81" s="40" t="s">
        <v>734</v>
      </c>
      <c r="DI81" s="96">
        <v>3</v>
      </c>
      <c r="DJ81" s="96">
        <v>0</v>
      </c>
      <c r="DK81" s="39">
        <f>SUM(DM81:DQ81)</f>
        <v>6</v>
      </c>
      <c r="DL81" s="39">
        <v>13</v>
      </c>
      <c r="DM81" s="39">
        <v>0</v>
      </c>
      <c r="DN81" s="39">
        <v>6</v>
      </c>
      <c r="DO81" s="39">
        <v>0</v>
      </c>
      <c r="DP81" s="39">
        <v>0</v>
      </c>
      <c r="DQ81" s="39">
        <v>0</v>
      </c>
      <c r="DR81" s="39">
        <v>375</v>
      </c>
      <c r="DS81" s="39">
        <v>195</v>
      </c>
      <c r="DT81" s="39">
        <v>0</v>
      </c>
      <c r="DU81" s="6">
        <v>0</v>
      </c>
      <c r="DV81" s="6">
        <v>0</v>
      </c>
      <c r="DW81" s="6" t="s">
        <v>734</v>
      </c>
      <c r="DX81" s="3" t="s">
        <v>734</v>
      </c>
      <c r="DY81" s="105"/>
      <c r="DZ81" s="35" t="s">
        <v>734</v>
      </c>
      <c r="EA81" s="35">
        <v>250</v>
      </c>
      <c r="EB81" s="35">
        <v>0</v>
      </c>
      <c r="EC81" s="35">
        <v>1970</v>
      </c>
      <c r="ED81" s="35">
        <v>0</v>
      </c>
      <c r="EE81" s="35">
        <v>45</v>
      </c>
      <c r="EF81" s="35">
        <v>0</v>
      </c>
      <c r="EG81" s="35">
        <v>122</v>
      </c>
      <c r="EH81" s="35">
        <v>0</v>
      </c>
      <c r="EI81" s="35">
        <v>0</v>
      </c>
      <c r="EJ81" s="35">
        <v>1250</v>
      </c>
      <c r="EK81" s="35">
        <v>90</v>
      </c>
      <c r="EL81" s="81">
        <f>SUM(EA81:EK81)</f>
        <v>3727</v>
      </c>
      <c r="EM81" s="35">
        <v>0</v>
      </c>
      <c r="EN81" s="35">
        <v>0</v>
      </c>
      <c r="EO81" s="35">
        <v>0</v>
      </c>
      <c r="EP81" s="35">
        <v>2</v>
      </c>
      <c r="EQ81" s="35">
        <v>2</v>
      </c>
      <c r="ER81" s="35">
        <v>4</v>
      </c>
      <c r="ES81" s="35">
        <v>4</v>
      </c>
      <c r="ET81" s="2">
        <f>SUM(EM81:ES81)</f>
        <v>12</v>
      </c>
      <c r="EU81" s="3">
        <v>0</v>
      </c>
      <c r="EV81" s="3">
        <v>0</v>
      </c>
      <c r="EW81" s="3">
        <v>0</v>
      </c>
      <c r="EX81" s="3">
        <v>0</v>
      </c>
      <c r="EY81" s="3">
        <v>0</v>
      </c>
      <c r="EZ81" s="3">
        <v>0</v>
      </c>
      <c r="FA81" s="3">
        <v>0</v>
      </c>
      <c r="FB81" s="2">
        <f>SUM(EU81:FA81)</f>
        <v>0</v>
      </c>
      <c r="FC81" s="2">
        <f>ET81+FB81</f>
        <v>12</v>
      </c>
      <c r="FD81" s="9">
        <v>3</v>
      </c>
      <c r="FE81" s="9">
        <v>7</v>
      </c>
      <c r="FF81" s="9">
        <v>0</v>
      </c>
      <c r="FG81" s="9">
        <v>3</v>
      </c>
      <c r="FH81" s="10">
        <f>SUM(FD81:FG81)</f>
        <v>13</v>
      </c>
      <c r="FI81" s="9">
        <v>2</v>
      </c>
      <c r="FJ81" s="9">
        <v>0</v>
      </c>
      <c r="FK81" s="9">
        <v>18</v>
      </c>
      <c r="FL81" s="9">
        <v>2</v>
      </c>
      <c r="FM81" s="9">
        <v>2</v>
      </c>
      <c r="FN81" s="9">
        <v>0</v>
      </c>
      <c r="FO81" s="9">
        <v>2</v>
      </c>
      <c r="FP81" s="10">
        <f>SUM(FI81:FO81)</f>
        <v>26</v>
      </c>
      <c r="FQ81" s="9">
        <v>0</v>
      </c>
      <c r="FR81" s="9">
        <v>0</v>
      </c>
      <c r="FS81" s="9">
        <v>0</v>
      </c>
      <c r="FT81" s="9">
        <v>0</v>
      </c>
      <c r="FU81" s="9">
        <v>0</v>
      </c>
      <c r="FV81" s="10">
        <f>SUM(FQ81:FU81)</f>
        <v>0</v>
      </c>
      <c r="FW81" s="41">
        <v>0</v>
      </c>
      <c r="FX81" s="41">
        <v>0</v>
      </c>
      <c r="FY81" s="11">
        <f>SUM(FW81:FX81)</f>
        <v>0</v>
      </c>
      <c r="FZ81" s="11">
        <v>0</v>
      </c>
      <c r="GA81" s="10">
        <f>SUM(FZ81,FY81,FV81,FP81)</f>
        <v>26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0</v>
      </c>
      <c r="GO81" s="41">
        <v>1</v>
      </c>
      <c r="GP81" s="41">
        <v>1</v>
      </c>
      <c r="GQ81" s="41">
        <v>1</v>
      </c>
      <c r="GR81" s="41">
        <v>0</v>
      </c>
      <c r="GS81" s="10">
        <f>SUM(GB81:GR81)</f>
        <v>4</v>
      </c>
      <c r="GT81" s="41">
        <v>1</v>
      </c>
      <c r="GU81" s="41">
        <v>0</v>
      </c>
      <c r="GV81" s="41">
        <v>1</v>
      </c>
      <c r="GW81" s="41">
        <v>0</v>
      </c>
      <c r="GX81" s="41">
        <v>1</v>
      </c>
      <c r="GY81" s="41">
        <v>0</v>
      </c>
      <c r="GZ81" s="41">
        <v>0</v>
      </c>
      <c r="HA81" s="41">
        <v>0</v>
      </c>
      <c r="HB81" s="41">
        <v>0</v>
      </c>
      <c r="HC81" s="41">
        <v>0</v>
      </c>
      <c r="HD81" s="41">
        <v>0</v>
      </c>
      <c r="HE81" s="41">
        <v>0</v>
      </c>
      <c r="HF81" s="41">
        <v>0</v>
      </c>
      <c r="HG81" s="41">
        <v>0</v>
      </c>
      <c r="HH81" s="41">
        <v>0</v>
      </c>
      <c r="HI81" s="41">
        <v>0</v>
      </c>
      <c r="HJ81" s="41">
        <v>0</v>
      </c>
      <c r="HK81" s="10">
        <f>SUM(GT81:HJ81)</f>
        <v>3</v>
      </c>
      <c r="HL81" s="100" t="s">
        <v>962</v>
      </c>
      <c r="HM81" s="90" t="s">
        <v>865</v>
      </c>
      <c r="HN81" s="90" t="s">
        <v>712</v>
      </c>
      <c r="HO81" s="90" t="s">
        <v>712</v>
      </c>
      <c r="HP81" s="90" t="s">
        <v>712</v>
      </c>
      <c r="HQ81" s="10" t="s">
        <v>742</v>
      </c>
      <c r="HR81" s="10" t="s">
        <v>712</v>
      </c>
      <c r="HS81" s="90" t="s">
        <v>712</v>
      </c>
      <c r="HT81" s="90" t="s">
        <v>712</v>
      </c>
      <c r="HU81" s="43">
        <v>3</v>
      </c>
      <c r="HV81" s="3">
        <v>0</v>
      </c>
      <c r="HW81" s="3">
        <v>0</v>
      </c>
      <c r="HX81" s="3">
        <v>0</v>
      </c>
      <c r="HY81" s="44">
        <v>0</v>
      </c>
      <c r="HZ81" s="3">
        <v>0</v>
      </c>
      <c r="IA81" s="3">
        <v>0</v>
      </c>
      <c r="IB81" s="3">
        <v>0</v>
      </c>
      <c r="IC81" s="3">
        <v>0</v>
      </c>
      <c r="ID81" s="3">
        <v>0</v>
      </c>
      <c r="IE81" s="3">
        <v>0</v>
      </c>
      <c r="IF81" s="3">
        <v>0</v>
      </c>
      <c r="IG81" s="3">
        <v>0</v>
      </c>
      <c r="IH81" s="3">
        <v>0</v>
      </c>
      <c r="II81" s="3">
        <v>0</v>
      </c>
      <c r="IJ81" s="3">
        <v>0</v>
      </c>
      <c r="IK81" s="3">
        <v>0</v>
      </c>
      <c r="IL81" s="3">
        <v>0</v>
      </c>
      <c r="IM81" s="65">
        <v>3</v>
      </c>
      <c r="IN81" s="65">
        <v>0</v>
      </c>
      <c r="IO81" s="65">
        <v>0</v>
      </c>
      <c r="IP81" s="65">
        <v>0</v>
      </c>
      <c r="IQ81" s="65">
        <v>0</v>
      </c>
      <c r="IR81" s="65">
        <v>0</v>
      </c>
    </row>
    <row r="82" spans="1:252" ht="26.4" x14ac:dyDescent="0.25">
      <c r="A82" s="1" t="s">
        <v>213</v>
      </c>
      <c r="B82" s="32" t="s">
        <v>497</v>
      </c>
      <c r="C82" s="33" t="s">
        <v>501</v>
      </c>
      <c r="D82" s="33" t="s">
        <v>502</v>
      </c>
      <c r="E82" s="33" t="s">
        <v>503</v>
      </c>
      <c r="F82" s="1" t="s">
        <v>504</v>
      </c>
      <c r="G82" s="1" t="s">
        <v>317</v>
      </c>
      <c r="H82" s="1" t="s">
        <v>204</v>
      </c>
      <c r="I82" s="45">
        <v>2224</v>
      </c>
      <c r="J82" s="1">
        <v>1</v>
      </c>
      <c r="K82" s="3">
        <v>0</v>
      </c>
      <c r="L82" s="3">
        <v>0</v>
      </c>
      <c r="M82" s="3">
        <v>0</v>
      </c>
      <c r="N82" s="4">
        <v>28</v>
      </c>
      <c r="O82" s="4">
        <v>28</v>
      </c>
      <c r="P82" s="4">
        <v>81</v>
      </c>
      <c r="Q82" s="4">
        <v>0</v>
      </c>
      <c r="R82" s="4" t="s">
        <v>712</v>
      </c>
      <c r="S82" s="41">
        <v>4</v>
      </c>
      <c r="T82" s="41">
        <v>0</v>
      </c>
      <c r="U82" s="36">
        <v>140</v>
      </c>
      <c r="V82" s="35">
        <v>28</v>
      </c>
      <c r="W82" s="35">
        <v>693</v>
      </c>
      <c r="Y82" s="2">
        <f>SUM(AC82,AE82)</f>
        <v>3666</v>
      </c>
      <c r="Z82" s="2">
        <f>SUM(AA82,BI82)</f>
        <v>3591</v>
      </c>
      <c r="AA82" s="2">
        <f>SUM(AG82,AQ82)</f>
        <v>3591</v>
      </c>
      <c r="AB82" s="37">
        <f>AA82/Y82</f>
        <v>0.97954173486088381</v>
      </c>
      <c r="AC82" s="5">
        <v>3666</v>
      </c>
      <c r="AD82" s="5">
        <v>3591</v>
      </c>
      <c r="AE82" s="6">
        <v>0</v>
      </c>
      <c r="AF82" s="2">
        <f>SUM(AH82,AJ82,AL82,AN82)</f>
        <v>3279</v>
      </c>
      <c r="AG82" s="2">
        <f>SUM(AI82,AK82,AM82,AO82)</f>
        <v>3364</v>
      </c>
      <c r="AH82" s="3">
        <v>315</v>
      </c>
      <c r="AI82" s="3">
        <v>194</v>
      </c>
      <c r="AJ82" s="3">
        <v>614</v>
      </c>
      <c r="AK82" s="6">
        <v>572</v>
      </c>
      <c r="AL82" s="6">
        <v>2242</v>
      </c>
      <c r="AM82" s="3">
        <v>2488</v>
      </c>
      <c r="AN82" s="3">
        <v>108</v>
      </c>
      <c r="AO82" s="3">
        <v>110</v>
      </c>
      <c r="AP82" s="2">
        <f>SUM(AT82,AV82,AX82,AZ82)</f>
        <v>387</v>
      </c>
      <c r="AQ82" s="2">
        <f>SUM(AU82,AW82,AY82,BA82)</f>
        <v>227</v>
      </c>
      <c r="AR82" s="5">
        <f>SUM(AT82,AV82,AX82)</f>
        <v>283</v>
      </c>
      <c r="AS82" s="1">
        <f>SUM(AU82,AW82,AY82)</f>
        <v>141</v>
      </c>
      <c r="AT82" s="3">
        <v>270</v>
      </c>
      <c r="AU82" s="3">
        <v>139</v>
      </c>
      <c r="AV82" s="3">
        <v>12</v>
      </c>
      <c r="AW82" s="3">
        <v>2</v>
      </c>
      <c r="AX82" s="3">
        <v>1</v>
      </c>
      <c r="AY82" s="3">
        <v>0</v>
      </c>
      <c r="AZ82" s="83">
        <f>SUM(BB82,BD82)</f>
        <v>104</v>
      </c>
      <c r="BA82" s="83">
        <f>SUM(BC82,BE82)</f>
        <v>86</v>
      </c>
      <c r="BB82" s="3">
        <v>101</v>
      </c>
      <c r="BC82" s="3">
        <v>84</v>
      </c>
      <c r="BD82" s="3">
        <v>3</v>
      </c>
      <c r="BE82" s="3">
        <v>2</v>
      </c>
      <c r="BF82" s="6">
        <v>0</v>
      </c>
      <c r="BG82" s="7">
        <v>0</v>
      </c>
      <c r="BH82" s="6">
        <v>0</v>
      </c>
      <c r="BI82" s="38">
        <v>0</v>
      </c>
      <c r="BJ82" s="38">
        <v>138</v>
      </c>
      <c r="BK82" s="35">
        <v>66</v>
      </c>
      <c r="BL82" s="3">
        <v>0</v>
      </c>
      <c r="BM82" s="3">
        <v>0</v>
      </c>
      <c r="BO82" s="35">
        <v>8</v>
      </c>
      <c r="BP82" s="69">
        <v>0</v>
      </c>
      <c r="BQ82" s="69" t="s">
        <v>734</v>
      </c>
      <c r="BR82" s="3">
        <v>0</v>
      </c>
      <c r="BS82" s="3">
        <v>0</v>
      </c>
      <c r="BT82" s="2">
        <f>SUM(BU82,BW82,BX82)</f>
        <v>2212</v>
      </c>
      <c r="BU82" s="35">
        <v>2009</v>
      </c>
      <c r="BV82" s="35">
        <v>0</v>
      </c>
      <c r="BW82" s="35">
        <v>0</v>
      </c>
      <c r="BX82" s="35">
        <v>203</v>
      </c>
      <c r="BY82" s="39">
        <v>0</v>
      </c>
      <c r="BZ82" s="89">
        <f>BT82+BY82</f>
        <v>2212</v>
      </c>
      <c r="CA82" s="82">
        <v>1140</v>
      </c>
      <c r="CB82" s="82">
        <f>SUM(CC82,CD82,CE82,CF82,CG82,CH82)</f>
        <v>800</v>
      </c>
      <c r="CC82" s="6">
        <v>0</v>
      </c>
      <c r="CD82" s="6">
        <v>0</v>
      </c>
      <c r="CE82" s="6">
        <v>400</v>
      </c>
      <c r="CF82" s="6">
        <v>0</v>
      </c>
      <c r="CG82" s="6">
        <v>0</v>
      </c>
      <c r="CH82" s="6">
        <v>400</v>
      </c>
      <c r="CI82" s="3">
        <v>724</v>
      </c>
      <c r="CJ82" s="3" t="s">
        <v>734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6">
        <v>11</v>
      </c>
      <c r="CS82" s="37">
        <f>CT82/1598</f>
        <v>0.38735919899874843</v>
      </c>
      <c r="CT82" s="3">
        <v>619</v>
      </c>
      <c r="CU82" s="3">
        <v>0</v>
      </c>
      <c r="CV82" s="6">
        <v>36</v>
      </c>
      <c r="CW82" s="3">
        <v>0</v>
      </c>
      <c r="CX82" s="3">
        <v>0</v>
      </c>
      <c r="CY82" s="3">
        <v>0</v>
      </c>
      <c r="CZ82" s="40" t="s">
        <v>712</v>
      </c>
      <c r="DA82" s="40" t="s">
        <v>712</v>
      </c>
      <c r="DB82" s="40" t="s">
        <v>712</v>
      </c>
      <c r="DC82" s="40" t="s">
        <v>734</v>
      </c>
      <c r="DD82" s="40" t="s">
        <v>712</v>
      </c>
      <c r="DE82" s="40" t="s">
        <v>734</v>
      </c>
      <c r="DF82" s="40" t="s">
        <v>734</v>
      </c>
      <c r="DG82" s="40" t="s">
        <v>712</v>
      </c>
      <c r="DH82" s="40" t="s">
        <v>712</v>
      </c>
      <c r="DI82" s="96">
        <v>1</v>
      </c>
      <c r="DJ82" s="96">
        <v>0</v>
      </c>
      <c r="DK82" s="39">
        <f>SUM(DM82:DQ82)</f>
        <v>3</v>
      </c>
      <c r="DL82" s="39">
        <v>0</v>
      </c>
      <c r="DM82" s="39">
        <v>0</v>
      </c>
      <c r="DN82" s="39">
        <v>2</v>
      </c>
      <c r="DO82" s="39">
        <v>0</v>
      </c>
      <c r="DP82" s="39">
        <v>1</v>
      </c>
      <c r="DQ82" s="39">
        <v>0</v>
      </c>
      <c r="DR82" s="39">
        <v>83</v>
      </c>
      <c r="DS82" s="39">
        <v>0</v>
      </c>
      <c r="DT82" s="39">
        <v>0</v>
      </c>
      <c r="DU82" s="6">
        <v>0</v>
      </c>
      <c r="DV82" s="6">
        <v>0</v>
      </c>
      <c r="DW82" s="6" t="s">
        <v>734</v>
      </c>
      <c r="DX82" s="3" t="s">
        <v>734</v>
      </c>
      <c r="DY82" s="105"/>
      <c r="DZ82" s="35" t="s">
        <v>734</v>
      </c>
      <c r="EA82" s="35">
        <v>0</v>
      </c>
      <c r="EB82" s="35">
        <v>70</v>
      </c>
      <c r="EC82" s="35">
        <v>1050</v>
      </c>
      <c r="ED82" s="35">
        <v>0</v>
      </c>
      <c r="EE82" s="35">
        <v>20</v>
      </c>
      <c r="EF82" s="35">
        <v>472</v>
      </c>
      <c r="EG82" s="35">
        <v>0</v>
      </c>
      <c r="EH82" s="35">
        <v>252</v>
      </c>
      <c r="EI82" s="35">
        <v>400</v>
      </c>
      <c r="EJ82" s="35">
        <v>400</v>
      </c>
      <c r="EK82" s="35">
        <v>0</v>
      </c>
      <c r="EL82" s="81">
        <f>SUM(EA82:EK82)</f>
        <v>2664</v>
      </c>
      <c r="EM82" s="35">
        <v>0</v>
      </c>
      <c r="EN82" s="35">
        <v>0</v>
      </c>
      <c r="EO82" s="35">
        <v>1</v>
      </c>
      <c r="EP82" s="35">
        <v>1</v>
      </c>
      <c r="EQ82" s="35">
        <v>2</v>
      </c>
      <c r="ER82" s="35">
        <v>6</v>
      </c>
      <c r="ES82" s="35">
        <v>0</v>
      </c>
      <c r="ET82" s="2">
        <f>SUM(EM82:ES82)</f>
        <v>10</v>
      </c>
      <c r="EU82" s="3">
        <v>0</v>
      </c>
      <c r="EV82" s="3">
        <v>0</v>
      </c>
      <c r="EW82" s="3">
        <v>0</v>
      </c>
      <c r="EX82" s="3">
        <v>0</v>
      </c>
      <c r="EY82" s="3">
        <v>1</v>
      </c>
      <c r="EZ82" s="3">
        <v>0</v>
      </c>
      <c r="FA82" s="3">
        <v>0</v>
      </c>
      <c r="FB82" s="2">
        <f>SUM(EU82:FA82)</f>
        <v>1</v>
      </c>
      <c r="FC82" s="2">
        <f>ET82+FB82</f>
        <v>11</v>
      </c>
      <c r="FD82" s="9">
        <v>1</v>
      </c>
      <c r="FE82" s="9">
        <v>1</v>
      </c>
      <c r="FF82" s="9">
        <v>8</v>
      </c>
      <c r="FG82" s="9">
        <v>1</v>
      </c>
      <c r="FH82" s="10">
        <f>SUM(FD82:FG82)</f>
        <v>11</v>
      </c>
      <c r="FI82" s="9">
        <v>0</v>
      </c>
      <c r="FJ82" s="9">
        <v>0</v>
      </c>
      <c r="FK82" s="9">
        <v>0</v>
      </c>
      <c r="FL82" s="9">
        <v>0</v>
      </c>
      <c r="FM82" s="9">
        <v>0</v>
      </c>
      <c r="FN82" s="9">
        <v>0</v>
      </c>
      <c r="FO82" s="9">
        <v>2</v>
      </c>
      <c r="FP82" s="10">
        <f>SUM(FI82:FO82)</f>
        <v>2</v>
      </c>
      <c r="FQ82" s="9">
        <v>0</v>
      </c>
      <c r="FR82" s="9">
        <v>0</v>
      </c>
      <c r="FS82" s="9">
        <v>0</v>
      </c>
      <c r="FT82" s="9">
        <v>0</v>
      </c>
      <c r="FU82" s="9">
        <v>0</v>
      </c>
      <c r="FV82" s="10">
        <f>SUM(FQ82:FU82)</f>
        <v>0</v>
      </c>
      <c r="FW82" s="41">
        <v>0</v>
      </c>
      <c r="FX82" s="41">
        <v>1</v>
      </c>
      <c r="FY82" s="11">
        <f>SUM(FW82:FX82)</f>
        <v>1</v>
      </c>
      <c r="FZ82" s="11">
        <v>0</v>
      </c>
      <c r="GA82" s="10">
        <f>SUM(FZ82,FY82,FV82,FP82)</f>
        <v>3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10">
        <f>SUM(GB82:GR82)</f>
        <v>3</v>
      </c>
      <c r="GT82" s="41">
        <v>0</v>
      </c>
      <c r="GU82" s="41">
        <v>0</v>
      </c>
      <c r="GV82" s="41">
        <v>1</v>
      </c>
      <c r="GW82" s="41">
        <v>0</v>
      </c>
      <c r="GX82" s="41">
        <v>0</v>
      </c>
      <c r="GY82" s="41">
        <v>0</v>
      </c>
      <c r="GZ82" s="41">
        <v>0</v>
      </c>
      <c r="HA82" s="41">
        <v>0</v>
      </c>
      <c r="HB82" s="41">
        <v>0</v>
      </c>
      <c r="HC82" s="41">
        <v>0</v>
      </c>
      <c r="HD82" s="41">
        <v>0</v>
      </c>
      <c r="HE82" s="41">
        <v>0</v>
      </c>
      <c r="HF82" s="41">
        <v>0</v>
      </c>
      <c r="HG82" s="41">
        <v>1</v>
      </c>
      <c r="HH82" s="41">
        <v>0</v>
      </c>
      <c r="HI82" s="41">
        <v>0</v>
      </c>
      <c r="HJ82" s="41">
        <v>0</v>
      </c>
      <c r="HK82" s="10">
        <f>SUM(GT82:HJ82)</f>
        <v>2</v>
      </c>
      <c r="HL82" s="100" t="s">
        <v>809</v>
      </c>
      <c r="HM82" s="90"/>
      <c r="HN82" s="90" t="s">
        <v>712</v>
      </c>
      <c r="HO82" s="90" t="s">
        <v>712</v>
      </c>
      <c r="HP82" s="90" t="s">
        <v>712</v>
      </c>
      <c r="HQ82" s="10" t="s">
        <v>810</v>
      </c>
      <c r="HR82" s="10" t="s">
        <v>712</v>
      </c>
      <c r="HS82" s="90" t="s">
        <v>734</v>
      </c>
      <c r="HT82" s="90" t="s">
        <v>712</v>
      </c>
      <c r="HU82" s="43">
        <v>0</v>
      </c>
      <c r="HV82" s="3">
        <v>0</v>
      </c>
      <c r="HW82" s="3">
        <v>0</v>
      </c>
      <c r="HX82" s="3">
        <v>0</v>
      </c>
      <c r="HY82" s="44">
        <v>0</v>
      </c>
      <c r="HZ82" s="3">
        <v>0</v>
      </c>
      <c r="IA82" s="3">
        <v>1</v>
      </c>
      <c r="IB82" s="3">
        <v>0</v>
      </c>
      <c r="IC82" s="3">
        <v>0</v>
      </c>
      <c r="ID82" s="3">
        <v>0</v>
      </c>
      <c r="IE82" s="3">
        <v>0</v>
      </c>
      <c r="IF82" s="3">
        <v>0</v>
      </c>
      <c r="IG82" s="3">
        <v>0</v>
      </c>
      <c r="IH82" s="3">
        <v>0</v>
      </c>
      <c r="II82" s="3">
        <v>0</v>
      </c>
      <c r="IJ82" s="3">
        <v>0</v>
      </c>
      <c r="IK82" s="3">
        <v>0</v>
      </c>
      <c r="IL82" s="3">
        <v>0</v>
      </c>
      <c r="IM82" s="65">
        <v>4</v>
      </c>
      <c r="IN82" s="65">
        <v>0</v>
      </c>
      <c r="IO82" s="65">
        <v>0</v>
      </c>
      <c r="IP82" s="65">
        <v>0</v>
      </c>
      <c r="IQ82" s="65">
        <v>0</v>
      </c>
      <c r="IR82" s="65">
        <v>0</v>
      </c>
    </row>
    <row r="83" spans="1:252" ht="79.2" x14ac:dyDescent="0.25">
      <c r="A83" s="1" t="s">
        <v>213</v>
      </c>
      <c r="B83" s="32" t="s">
        <v>497</v>
      </c>
      <c r="C83" s="33" t="s">
        <v>505</v>
      </c>
      <c r="D83" s="33" t="s">
        <v>506</v>
      </c>
      <c r="E83" s="2" t="s">
        <v>507</v>
      </c>
      <c r="F83" s="1" t="s">
        <v>508</v>
      </c>
      <c r="G83" s="1" t="s">
        <v>317</v>
      </c>
      <c r="H83" s="1" t="s">
        <v>509</v>
      </c>
      <c r="I83" s="45">
        <v>1081</v>
      </c>
      <c r="J83" s="1">
        <v>1</v>
      </c>
      <c r="K83" s="3">
        <v>0</v>
      </c>
      <c r="L83" s="3">
        <v>0</v>
      </c>
      <c r="M83" s="3">
        <v>0</v>
      </c>
      <c r="N83" s="4">
        <v>20</v>
      </c>
      <c r="O83" s="4">
        <v>20</v>
      </c>
      <c r="P83" s="4">
        <v>101</v>
      </c>
      <c r="Q83" s="4">
        <v>0</v>
      </c>
      <c r="R83" s="4" t="s">
        <v>712</v>
      </c>
      <c r="S83" s="41">
        <v>2.5</v>
      </c>
      <c r="T83" s="41">
        <v>0</v>
      </c>
      <c r="U83" s="36">
        <v>71</v>
      </c>
      <c r="V83" s="35">
        <v>24</v>
      </c>
      <c r="W83" s="35">
        <v>1133</v>
      </c>
      <c r="Y83" s="2">
        <f>SUM(AC83,AE83)</f>
        <v>2087</v>
      </c>
      <c r="Z83" s="2">
        <f>SUM(AA83,BI83)</f>
        <v>2335</v>
      </c>
      <c r="AA83" s="2">
        <f>SUM(AG83,AQ83)</f>
        <v>2335</v>
      </c>
      <c r="AB83" s="37">
        <f>AA83/Y83</f>
        <v>1.1188308576904649</v>
      </c>
      <c r="AC83" s="5">
        <f>SUM(AF83,AP83)</f>
        <v>2087</v>
      </c>
      <c r="AD83" s="5">
        <f>SUM(AG83,AQ83,BI83)</f>
        <v>2335</v>
      </c>
      <c r="AE83" s="6">
        <v>0</v>
      </c>
      <c r="AF83" s="2">
        <f>SUM(AH83,AJ83,AL83,AN83)</f>
        <v>1609</v>
      </c>
      <c r="AG83" s="2">
        <f>SUM(AI83,AK83,AM83,AO83)</f>
        <v>1761</v>
      </c>
      <c r="AH83" s="3">
        <v>46</v>
      </c>
      <c r="AI83" s="3">
        <v>17</v>
      </c>
      <c r="AJ83" s="3">
        <v>151</v>
      </c>
      <c r="AK83" s="6">
        <v>87</v>
      </c>
      <c r="AL83" s="6">
        <v>1377</v>
      </c>
      <c r="AM83" s="3">
        <v>1616</v>
      </c>
      <c r="AN83" s="3">
        <v>35</v>
      </c>
      <c r="AO83" s="3">
        <v>41</v>
      </c>
      <c r="AP83" s="2">
        <f>SUM(AT83,AV83,AX83,AZ83)</f>
        <v>478</v>
      </c>
      <c r="AQ83" s="2">
        <f>SUM(AU83,AW83,AY83,BA83)</f>
        <v>574</v>
      </c>
      <c r="AR83" s="5">
        <f>SUM(AT83,AV83,AX83)</f>
        <v>426</v>
      </c>
      <c r="AS83" s="1">
        <f>SUM(AU83,AW83,AY83)</f>
        <v>549</v>
      </c>
      <c r="AT83" s="3">
        <v>281</v>
      </c>
      <c r="AU83" s="3">
        <v>378</v>
      </c>
      <c r="AV83" s="3">
        <v>141</v>
      </c>
      <c r="AW83" s="3">
        <v>159</v>
      </c>
      <c r="AX83" s="3">
        <v>4</v>
      </c>
      <c r="AY83" s="3">
        <v>12</v>
      </c>
      <c r="AZ83" s="83">
        <f>SUM(BB83,BD83)</f>
        <v>52</v>
      </c>
      <c r="BA83" s="83">
        <f>SUM(BC83,BE83)</f>
        <v>25</v>
      </c>
      <c r="BB83" s="3">
        <v>28</v>
      </c>
      <c r="BC83" s="3">
        <v>19</v>
      </c>
      <c r="BD83" s="3">
        <v>24</v>
      </c>
      <c r="BE83" s="3">
        <v>6</v>
      </c>
      <c r="BF83" s="6">
        <v>0</v>
      </c>
      <c r="BG83" s="7">
        <v>0</v>
      </c>
      <c r="BH83" s="6">
        <v>0</v>
      </c>
      <c r="BI83" s="38">
        <v>0</v>
      </c>
      <c r="BJ83" s="38">
        <v>300</v>
      </c>
      <c r="BK83" s="35">
        <v>276</v>
      </c>
      <c r="BL83" s="3">
        <v>0</v>
      </c>
      <c r="BM83" s="3">
        <v>0</v>
      </c>
      <c r="BO83" s="35">
        <v>3</v>
      </c>
      <c r="BP83" s="69">
        <v>0</v>
      </c>
      <c r="BQ83" s="69" t="s">
        <v>712</v>
      </c>
      <c r="BR83" s="3">
        <v>0</v>
      </c>
      <c r="BS83" s="3">
        <v>0</v>
      </c>
      <c r="BT83" s="2">
        <f>SUM(BU83,BW83,BX83)</f>
        <v>932</v>
      </c>
      <c r="BU83" s="35">
        <v>932</v>
      </c>
      <c r="BV83" s="35">
        <v>0</v>
      </c>
      <c r="BW83" s="35">
        <v>0</v>
      </c>
      <c r="BX83" s="35">
        <v>0</v>
      </c>
      <c r="BY83" s="39">
        <v>0</v>
      </c>
      <c r="BZ83" s="89">
        <f>BT83+BY83</f>
        <v>932</v>
      </c>
      <c r="CA83" s="82">
        <v>708</v>
      </c>
      <c r="CB83" s="82">
        <f>SUM(CC83,CD83,CE83,CF83,CG83,CH83)</f>
        <v>326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326</v>
      </c>
      <c r="CI83" s="3">
        <v>40</v>
      </c>
      <c r="CJ83" s="3" t="s">
        <v>734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6">
        <v>7</v>
      </c>
      <c r="CS83" s="37">
        <f>CT83/1598</f>
        <v>0.40550688360450565</v>
      </c>
      <c r="CT83" s="3">
        <v>648</v>
      </c>
      <c r="CU83" s="3">
        <v>0</v>
      </c>
      <c r="CV83" s="6">
        <v>45</v>
      </c>
      <c r="CW83" s="3">
        <v>0</v>
      </c>
      <c r="CX83" s="3">
        <v>0</v>
      </c>
      <c r="CY83" s="3">
        <v>0</v>
      </c>
      <c r="CZ83" s="40" t="s">
        <v>734</v>
      </c>
      <c r="DA83" s="40" t="s">
        <v>712</v>
      </c>
      <c r="DB83" s="40" t="s">
        <v>712</v>
      </c>
      <c r="DC83" s="40" t="s">
        <v>712</v>
      </c>
      <c r="DD83" s="40" t="s">
        <v>712</v>
      </c>
      <c r="DE83" s="40" t="s">
        <v>734</v>
      </c>
      <c r="DF83" s="40" t="s">
        <v>712</v>
      </c>
      <c r="DG83" s="40" t="s">
        <v>712</v>
      </c>
      <c r="DH83" s="40" t="s">
        <v>734</v>
      </c>
      <c r="DI83" s="96">
        <v>2</v>
      </c>
      <c r="DJ83" s="96">
        <v>0</v>
      </c>
      <c r="DK83" s="39">
        <f>SUM(DM83:DQ83)</f>
        <v>8</v>
      </c>
      <c r="DL83" s="39">
        <v>0</v>
      </c>
      <c r="DM83" s="39">
        <v>0</v>
      </c>
      <c r="DN83" s="39">
        <v>1</v>
      </c>
      <c r="DO83" s="39">
        <v>0</v>
      </c>
      <c r="DP83" s="39">
        <v>3</v>
      </c>
      <c r="DQ83" s="39">
        <v>4</v>
      </c>
      <c r="DR83" s="39">
        <v>670</v>
      </c>
      <c r="DS83" s="39">
        <v>0</v>
      </c>
      <c r="DT83" s="39">
        <v>0</v>
      </c>
      <c r="DU83" s="6">
        <v>0</v>
      </c>
      <c r="DV83" s="6">
        <v>0</v>
      </c>
      <c r="DW83" s="6" t="s">
        <v>734</v>
      </c>
      <c r="DX83" s="3" t="s">
        <v>712</v>
      </c>
      <c r="DY83" s="105"/>
      <c r="DZ83" s="35" t="s">
        <v>734</v>
      </c>
      <c r="EA83" s="35">
        <v>158</v>
      </c>
      <c r="EB83" s="35">
        <v>0</v>
      </c>
      <c r="EC83" s="35">
        <v>510</v>
      </c>
      <c r="ED83" s="35">
        <v>0</v>
      </c>
      <c r="EE83" s="35">
        <v>40</v>
      </c>
      <c r="EF83" s="35">
        <v>0</v>
      </c>
      <c r="EG83" s="35">
        <v>0</v>
      </c>
      <c r="EH83" s="35">
        <v>40</v>
      </c>
      <c r="EI83" s="35">
        <v>0</v>
      </c>
      <c r="EJ83" s="35">
        <v>0</v>
      </c>
      <c r="EK83" s="35">
        <v>326</v>
      </c>
      <c r="EL83" s="81">
        <f>SUM(EA83:EK83)</f>
        <v>1074</v>
      </c>
      <c r="EM83" s="35">
        <v>0</v>
      </c>
      <c r="EN83" s="35">
        <v>0</v>
      </c>
      <c r="EO83" s="35">
        <v>2</v>
      </c>
      <c r="EP83" s="35">
        <v>0</v>
      </c>
      <c r="EQ83" s="35">
        <v>0</v>
      </c>
      <c r="ER83" s="35">
        <v>2</v>
      </c>
      <c r="ES83" s="35">
        <v>2</v>
      </c>
      <c r="ET83" s="2">
        <f>SUM(EM83:ES83)</f>
        <v>6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1</v>
      </c>
      <c r="FA83" s="3">
        <v>0</v>
      </c>
      <c r="FB83" s="2">
        <f>SUM(EU83:FA83)</f>
        <v>1</v>
      </c>
      <c r="FC83" s="2">
        <f>ET83+FB83</f>
        <v>7</v>
      </c>
      <c r="FD83" s="9">
        <v>2</v>
      </c>
      <c r="FE83" s="9">
        <v>1</v>
      </c>
      <c r="FF83" s="9">
        <v>0</v>
      </c>
      <c r="FG83" s="9">
        <v>4</v>
      </c>
      <c r="FH83" s="10">
        <f>SUM(FD83:FG83)</f>
        <v>7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1</v>
      </c>
      <c r="FP83" s="10">
        <f>SUM(FI83:FO83)</f>
        <v>1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10">
        <f>SUM(FQ83:FU83)</f>
        <v>0</v>
      </c>
      <c r="FW83" s="41">
        <v>0</v>
      </c>
      <c r="FX83" s="41">
        <v>3</v>
      </c>
      <c r="FY83" s="11">
        <f>SUM(FW83:FX83)</f>
        <v>3</v>
      </c>
      <c r="FZ83" s="11">
        <v>4</v>
      </c>
      <c r="GA83" s="10">
        <f>SUM(FZ83,FY83,FV83,FP83)</f>
        <v>8</v>
      </c>
      <c r="GB83" s="41">
        <v>1</v>
      </c>
      <c r="GC83" s="41">
        <v>0</v>
      </c>
      <c r="GD83" s="41">
        <v>1</v>
      </c>
      <c r="GE83" s="41">
        <v>0</v>
      </c>
      <c r="GF83" s="41">
        <v>1</v>
      </c>
      <c r="GG83" s="41">
        <v>0</v>
      </c>
      <c r="GH83" s="41">
        <v>1</v>
      </c>
      <c r="GI83" s="41">
        <v>0</v>
      </c>
      <c r="GJ83" s="41">
        <v>0</v>
      </c>
      <c r="GK83" s="41">
        <v>0</v>
      </c>
      <c r="GL83" s="41">
        <v>0</v>
      </c>
      <c r="GM83" s="41">
        <v>1</v>
      </c>
      <c r="GN83" s="41">
        <v>0</v>
      </c>
      <c r="GO83" s="41">
        <v>1</v>
      </c>
      <c r="GP83" s="41">
        <v>1</v>
      </c>
      <c r="GQ83" s="41">
        <v>0</v>
      </c>
      <c r="GR83" s="41">
        <v>0</v>
      </c>
      <c r="GS83" s="10">
        <f>SUM(GB83:GR83)</f>
        <v>7</v>
      </c>
      <c r="GT83" s="41">
        <v>0</v>
      </c>
      <c r="GU83" s="41">
        <v>0</v>
      </c>
      <c r="GV83" s="41">
        <v>1</v>
      </c>
      <c r="GW83" s="41">
        <v>0</v>
      </c>
      <c r="GX83" s="41">
        <v>1</v>
      </c>
      <c r="GY83" s="41">
        <v>0</v>
      </c>
      <c r="GZ83" s="41">
        <v>1</v>
      </c>
      <c r="HA83" s="41">
        <v>0</v>
      </c>
      <c r="HB83" s="41">
        <v>0</v>
      </c>
      <c r="HC83" s="41">
        <v>0</v>
      </c>
      <c r="HD83" s="41">
        <v>0</v>
      </c>
      <c r="HE83" s="41">
        <v>0</v>
      </c>
      <c r="HF83" s="41">
        <v>0</v>
      </c>
      <c r="HG83" s="41">
        <v>0</v>
      </c>
      <c r="HH83" s="41">
        <v>0</v>
      </c>
      <c r="HI83" s="41">
        <v>0</v>
      </c>
      <c r="HJ83" s="41">
        <v>0</v>
      </c>
      <c r="HK83" s="10">
        <f>SUM(GT83:HJ83)</f>
        <v>3</v>
      </c>
      <c r="HL83" s="100" t="s">
        <v>751</v>
      </c>
      <c r="HM83" s="90" t="s">
        <v>752</v>
      </c>
      <c r="HN83" s="90" t="s">
        <v>712</v>
      </c>
      <c r="HO83" s="90" t="s">
        <v>734</v>
      </c>
      <c r="HP83" s="90" t="s">
        <v>712</v>
      </c>
      <c r="HQ83" s="10" t="s">
        <v>742</v>
      </c>
      <c r="HR83" s="10" t="s">
        <v>712</v>
      </c>
      <c r="HS83" s="90" t="s">
        <v>712</v>
      </c>
      <c r="HT83" s="90" t="s">
        <v>712</v>
      </c>
      <c r="HU83" s="43">
        <v>0</v>
      </c>
      <c r="HV83" s="3">
        <v>16</v>
      </c>
      <c r="HW83" s="3">
        <v>0</v>
      </c>
      <c r="HX83" s="3">
        <v>0</v>
      </c>
      <c r="HY83" s="44">
        <v>0</v>
      </c>
      <c r="HZ83" s="3">
        <v>0</v>
      </c>
      <c r="IA83" s="3">
        <v>2</v>
      </c>
      <c r="IB83" s="3">
        <v>0</v>
      </c>
      <c r="IC83" s="3">
        <v>0</v>
      </c>
      <c r="ID83" s="3">
        <v>0</v>
      </c>
      <c r="IE83" s="3">
        <v>0</v>
      </c>
      <c r="IF83" s="3">
        <v>0</v>
      </c>
      <c r="IG83" s="3">
        <v>0</v>
      </c>
      <c r="IH83" s="3">
        <v>0</v>
      </c>
      <c r="II83" s="3">
        <v>0</v>
      </c>
      <c r="IJ83" s="3">
        <v>0</v>
      </c>
      <c r="IK83" s="3">
        <v>0</v>
      </c>
      <c r="IL83" s="3">
        <v>0</v>
      </c>
      <c r="IM83" s="65">
        <v>5</v>
      </c>
      <c r="IN83" s="65">
        <v>0</v>
      </c>
      <c r="IO83" s="65">
        <v>0</v>
      </c>
      <c r="IP83" s="65">
        <v>0</v>
      </c>
      <c r="IQ83" s="65">
        <v>0</v>
      </c>
      <c r="IR83" s="65">
        <v>0</v>
      </c>
    </row>
    <row r="84" spans="1:252" ht="26.4" x14ac:dyDescent="0.25">
      <c r="A84" s="1" t="s">
        <v>213</v>
      </c>
      <c r="B84" s="32" t="s">
        <v>497</v>
      </c>
      <c r="C84" s="33" t="s">
        <v>510</v>
      </c>
      <c r="D84" s="33" t="s">
        <v>511</v>
      </c>
      <c r="E84" s="33" t="s">
        <v>512</v>
      </c>
      <c r="F84" s="1" t="s">
        <v>513</v>
      </c>
      <c r="G84" s="1" t="s">
        <v>317</v>
      </c>
      <c r="H84" s="1" t="s">
        <v>204</v>
      </c>
      <c r="I84" s="45">
        <v>770</v>
      </c>
      <c r="J84" s="1">
        <v>1</v>
      </c>
      <c r="K84" s="3">
        <v>0</v>
      </c>
      <c r="L84" s="3">
        <v>0</v>
      </c>
      <c r="M84" s="3">
        <v>0</v>
      </c>
      <c r="N84" s="4">
        <v>23</v>
      </c>
      <c r="O84" s="4">
        <v>23</v>
      </c>
      <c r="P84" s="4">
        <v>88</v>
      </c>
      <c r="Q84" s="4">
        <v>0</v>
      </c>
      <c r="R84" s="4" t="s">
        <v>712</v>
      </c>
      <c r="S84" s="41">
        <v>2</v>
      </c>
      <c r="T84" s="41"/>
      <c r="U84" s="36">
        <v>138</v>
      </c>
      <c r="V84" s="35">
        <v>11</v>
      </c>
      <c r="W84" s="35">
        <v>1335</v>
      </c>
      <c r="Y84" s="2">
        <f>SUM(AC84,AE84)</f>
        <v>3429</v>
      </c>
      <c r="Z84" s="2">
        <f>SUM(AA84,BI84)</f>
        <v>5227</v>
      </c>
      <c r="AA84" s="2">
        <f>SUM(AG84,AQ84)</f>
        <v>5227</v>
      </c>
      <c r="AB84" s="37">
        <f>AA84/Y84</f>
        <v>1.5243511227763196</v>
      </c>
      <c r="AC84" s="5">
        <f>SUM(AF84,AP84)</f>
        <v>3429</v>
      </c>
      <c r="AD84" s="5">
        <f>SUM(AG84,AQ84,BI84)</f>
        <v>5227</v>
      </c>
      <c r="AE84" s="6">
        <v>0</v>
      </c>
      <c r="AF84" s="2">
        <f>SUM(AH84,AJ84,AL84,AN84)</f>
        <v>3162</v>
      </c>
      <c r="AG84" s="2">
        <f>SUM(AI84,AK84,AM84,AO84)</f>
        <v>4961</v>
      </c>
      <c r="AH84" s="3">
        <v>378</v>
      </c>
      <c r="AI84" s="3">
        <v>589</v>
      </c>
      <c r="AJ84" s="3">
        <v>1297</v>
      </c>
      <c r="AK84" s="6">
        <v>1624</v>
      </c>
      <c r="AL84" s="6">
        <v>1464</v>
      </c>
      <c r="AM84" s="3">
        <v>2744</v>
      </c>
      <c r="AN84" s="3">
        <v>23</v>
      </c>
      <c r="AO84" s="3">
        <v>4</v>
      </c>
      <c r="AP84" s="2">
        <f>SUM(AT84,AV84,AX84,AZ84)</f>
        <v>267</v>
      </c>
      <c r="AQ84" s="2">
        <f>SUM(AU84,AW84,AY84,BA84)</f>
        <v>266</v>
      </c>
      <c r="AR84" s="5">
        <f>SUM(AT84,AV84,AX84)</f>
        <v>267</v>
      </c>
      <c r="AS84" s="1">
        <f>SUM(AU84,AW84,AY84)</f>
        <v>266</v>
      </c>
      <c r="AT84" s="3">
        <v>264</v>
      </c>
      <c r="AU84" s="3">
        <v>259</v>
      </c>
      <c r="AV84" s="3">
        <v>0</v>
      </c>
      <c r="AW84" s="3">
        <v>0</v>
      </c>
      <c r="AX84" s="3">
        <v>3</v>
      </c>
      <c r="AY84" s="3">
        <v>7</v>
      </c>
      <c r="AZ84" s="83">
        <f>SUM(BB84,BD84)</f>
        <v>0</v>
      </c>
      <c r="BA84" s="83">
        <f>SUM(BC84,BE84)</f>
        <v>0</v>
      </c>
      <c r="BB84" s="3">
        <v>0</v>
      </c>
      <c r="BC84" s="3">
        <v>0</v>
      </c>
      <c r="BD84" s="3">
        <v>0</v>
      </c>
      <c r="BE84" s="3">
        <v>0</v>
      </c>
      <c r="BF84" s="6">
        <v>0</v>
      </c>
      <c r="BG84" s="7">
        <v>0</v>
      </c>
      <c r="BH84" s="6">
        <v>0</v>
      </c>
      <c r="BI84" s="38">
        <v>0</v>
      </c>
      <c r="BJ84" s="38">
        <v>383</v>
      </c>
      <c r="BK84" s="35">
        <v>0</v>
      </c>
      <c r="BL84" s="3">
        <v>0</v>
      </c>
      <c r="BM84" s="3">
        <v>0</v>
      </c>
      <c r="BO84" s="35">
        <v>1</v>
      </c>
      <c r="BP84" s="69">
        <v>0</v>
      </c>
      <c r="BQ84" s="69" t="s">
        <v>712</v>
      </c>
      <c r="BR84" s="3">
        <v>2</v>
      </c>
      <c r="BS84" s="3">
        <v>0</v>
      </c>
      <c r="BT84" s="2">
        <f>SUM(BU84,BW84,BX84)</f>
        <v>880</v>
      </c>
      <c r="BU84" s="35">
        <v>880</v>
      </c>
      <c r="BV84" s="35">
        <v>0</v>
      </c>
      <c r="BW84" s="35">
        <v>0</v>
      </c>
      <c r="BX84" s="35">
        <v>0</v>
      </c>
      <c r="BY84" s="39">
        <v>66</v>
      </c>
      <c r="BZ84" s="89">
        <f>BT84+BY84</f>
        <v>946</v>
      </c>
      <c r="CA84" s="82">
        <v>1240</v>
      </c>
      <c r="CB84" s="82">
        <f>SUM(CC84,CD84,CE84,CF84,CG84,CH84)</f>
        <v>277</v>
      </c>
      <c r="CC84" s="6">
        <v>0</v>
      </c>
      <c r="CD84" s="6">
        <v>0</v>
      </c>
      <c r="CE84" s="6">
        <v>0</v>
      </c>
      <c r="CF84" s="6">
        <v>77</v>
      </c>
      <c r="CG84" s="6">
        <v>0</v>
      </c>
      <c r="CH84" s="6">
        <v>200</v>
      </c>
      <c r="CI84" s="3">
        <v>504</v>
      </c>
      <c r="CJ84" s="3" t="s">
        <v>734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6">
        <v>9</v>
      </c>
      <c r="CS84" s="37">
        <f>CT84/1598</f>
        <v>0.56007509386733412</v>
      </c>
      <c r="CT84" s="3">
        <v>895</v>
      </c>
      <c r="CU84" s="3">
        <v>0</v>
      </c>
      <c r="CV84" s="6">
        <v>55</v>
      </c>
      <c r="CW84" s="3">
        <v>1</v>
      </c>
      <c r="CX84" s="3">
        <v>0</v>
      </c>
      <c r="CY84" s="3">
        <v>0</v>
      </c>
      <c r="CZ84" s="40" t="s">
        <v>734</v>
      </c>
      <c r="DA84" s="40" t="s">
        <v>712</v>
      </c>
      <c r="DB84" s="40" t="s">
        <v>734</v>
      </c>
      <c r="DC84" s="40" t="s">
        <v>734</v>
      </c>
      <c r="DD84" s="40" t="s">
        <v>734</v>
      </c>
      <c r="DE84" s="40" t="s">
        <v>734</v>
      </c>
      <c r="DF84" s="40" t="s">
        <v>734</v>
      </c>
      <c r="DG84" s="40" t="s">
        <v>734</v>
      </c>
      <c r="DH84" s="40" t="s">
        <v>712</v>
      </c>
      <c r="DI84" s="96">
        <v>0</v>
      </c>
      <c r="DJ84" s="96">
        <v>0</v>
      </c>
      <c r="DK84" s="39">
        <f>SUM(DM84:DQ84)</f>
        <v>1</v>
      </c>
      <c r="DL84" s="39">
        <v>0</v>
      </c>
      <c r="DM84" s="39">
        <v>0</v>
      </c>
      <c r="DN84" s="39">
        <v>0</v>
      </c>
      <c r="DO84" s="39">
        <v>0</v>
      </c>
      <c r="DP84" s="39">
        <v>1</v>
      </c>
      <c r="DQ84" s="39">
        <v>0</v>
      </c>
      <c r="DR84" s="39">
        <v>38</v>
      </c>
      <c r="DS84" s="39">
        <v>0</v>
      </c>
      <c r="DT84" s="39">
        <v>0</v>
      </c>
      <c r="DU84" s="6">
        <v>0</v>
      </c>
      <c r="DV84" s="6">
        <v>0</v>
      </c>
      <c r="DW84" s="6" t="s">
        <v>734</v>
      </c>
      <c r="DX84" s="3" t="s">
        <v>734</v>
      </c>
      <c r="DY84" s="105"/>
      <c r="DZ84" s="35" t="s">
        <v>734</v>
      </c>
      <c r="EA84" s="35">
        <v>0</v>
      </c>
      <c r="EB84" s="35">
        <v>0</v>
      </c>
      <c r="EC84" s="35">
        <v>1000</v>
      </c>
      <c r="ED84" s="35">
        <v>200</v>
      </c>
      <c r="EE84" s="35">
        <v>40</v>
      </c>
      <c r="EF84" s="35">
        <v>207</v>
      </c>
      <c r="EG84" s="35">
        <v>297</v>
      </c>
      <c r="EH84" s="35">
        <v>0</v>
      </c>
      <c r="EI84" s="35">
        <v>77</v>
      </c>
      <c r="EJ84" s="35">
        <v>0</v>
      </c>
      <c r="EK84" s="35">
        <v>200</v>
      </c>
      <c r="EL84" s="81">
        <f>SUM(EA84:EK84)</f>
        <v>2021</v>
      </c>
      <c r="EM84" s="35">
        <v>0</v>
      </c>
      <c r="EN84" s="35">
        <v>1</v>
      </c>
      <c r="EO84" s="35">
        <v>1</v>
      </c>
      <c r="EP84" s="35">
        <v>0</v>
      </c>
      <c r="EQ84" s="35">
        <v>3</v>
      </c>
      <c r="ER84" s="35">
        <v>3</v>
      </c>
      <c r="ES84" s="35">
        <v>0</v>
      </c>
      <c r="ET84" s="2">
        <f>SUM(EM84:ES84)</f>
        <v>8</v>
      </c>
      <c r="EU84" s="3">
        <v>0</v>
      </c>
      <c r="EV84" s="3">
        <v>0</v>
      </c>
      <c r="EW84" s="3">
        <v>1</v>
      </c>
      <c r="EX84" s="3">
        <v>0</v>
      </c>
      <c r="EY84" s="3">
        <v>0</v>
      </c>
      <c r="EZ84" s="3">
        <v>0</v>
      </c>
      <c r="FA84" s="3">
        <v>0</v>
      </c>
      <c r="FB84" s="2">
        <f>SUM(EU84:FA84)</f>
        <v>1</v>
      </c>
      <c r="FC84" s="2">
        <f>ET84+FB84</f>
        <v>9</v>
      </c>
      <c r="FD84" s="9" t="s">
        <v>347</v>
      </c>
      <c r="FE84" s="9" t="s">
        <v>347</v>
      </c>
      <c r="FF84" s="9" t="s">
        <v>347</v>
      </c>
      <c r="FG84" s="9" t="s">
        <v>347</v>
      </c>
      <c r="FH84" s="10">
        <f>SUM(FD84:FG84)</f>
        <v>0</v>
      </c>
      <c r="FI84" s="9">
        <v>0</v>
      </c>
      <c r="FJ84" s="9">
        <v>0</v>
      </c>
      <c r="FK84" s="9">
        <v>0</v>
      </c>
      <c r="FL84" s="9">
        <v>0</v>
      </c>
      <c r="FM84" s="9">
        <v>0</v>
      </c>
      <c r="FN84" s="9">
        <v>0</v>
      </c>
      <c r="FO84" s="9">
        <v>0</v>
      </c>
      <c r="FP84" s="10">
        <f>SUM(FI84:FO84)</f>
        <v>0</v>
      </c>
      <c r="FQ84" s="9">
        <v>0</v>
      </c>
      <c r="FR84" s="9">
        <v>0</v>
      </c>
      <c r="FS84" s="9">
        <v>0</v>
      </c>
      <c r="FT84" s="9">
        <v>0</v>
      </c>
      <c r="FU84" s="9">
        <v>0</v>
      </c>
      <c r="FV84" s="10">
        <f>SUM(FQ84:FU84)</f>
        <v>0</v>
      </c>
      <c r="FW84" s="41">
        <v>1</v>
      </c>
      <c r="FX84" s="41">
        <v>0</v>
      </c>
      <c r="FY84" s="11">
        <f>SUM(FW84:FX84)</f>
        <v>1</v>
      </c>
      <c r="FZ84" s="11">
        <v>0</v>
      </c>
      <c r="GA84" s="10">
        <f>SUM(FZ84,FY84,FV84,FP84)</f>
        <v>1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1</v>
      </c>
      <c r="GJ84" s="41">
        <v>0</v>
      </c>
      <c r="GK84" s="41">
        <v>0</v>
      </c>
      <c r="GL84" s="41">
        <v>0</v>
      </c>
      <c r="GM84" s="41">
        <v>1</v>
      </c>
      <c r="GN84" s="41">
        <v>1</v>
      </c>
      <c r="GO84" s="41">
        <v>1</v>
      </c>
      <c r="GP84" s="41">
        <v>0</v>
      </c>
      <c r="GQ84" s="41">
        <v>1</v>
      </c>
      <c r="GR84" s="41">
        <v>0</v>
      </c>
      <c r="GS84" s="10">
        <f>SUM(GB84:GR84)</f>
        <v>6</v>
      </c>
      <c r="GT84" s="41">
        <v>0</v>
      </c>
      <c r="GU84" s="41">
        <v>0</v>
      </c>
      <c r="GV84" s="41">
        <v>0</v>
      </c>
      <c r="GW84" s="41">
        <v>0</v>
      </c>
      <c r="GX84" s="41">
        <v>0</v>
      </c>
      <c r="GY84" s="41">
        <v>0</v>
      </c>
      <c r="GZ84" s="41">
        <v>0</v>
      </c>
      <c r="HA84" s="41">
        <v>0</v>
      </c>
      <c r="HB84" s="41">
        <v>0</v>
      </c>
      <c r="HC84" s="41">
        <v>0</v>
      </c>
      <c r="HD84" s="41">
        <v>0</v>
      </c>
      <c r="HE84" s="41">
        <v>0</v>
      </c>
      <c r="HF84" s="41">
        <v>0</v>
      </c>
      <c r="HG84" s="41">
        <v>0</v>
      </c>
      <c r="HH84" s="41">
        <v>0</v>
      </c>
      <c r="HI84" s="41">
        <v>0</v>
      </c>
      <c r="HJ84" s="41">
        <v>0</v>
      </c>
      <c r="HK84" s="10">
        <f>SUM(GT84:HJ84)</f>
        <v>0</v>
      </c>
      <c r="HL84" s="100" t="s">
        <v>767</v>
      </c>
      <c r="HM84" s="90"/>
      <c r="HN84" s="90" t="s">
        <v>712</v>
      </c>
      <c r="HO84" s="90" t="s">
        <v>734</v>
      </c>
      <c r="HP84" s="90" t="s">
        <v>712</v>
      </c>
      <c r="HQ84" s="10" t="s">
        <v>768</v>
      </c>
      <c r="HR84" s="10" t="s">
        <v>712</v>
      </c>
      <c r="HS84" s="90" t="s">
        <v>734</v>
      </c>
      <c r="HT84" s="90" t="s">
        <v>712</v>
      </c>
      <c r="HU84" s="43">
        <v>1</v>
      </c>
      <c r="HV84" s="3">
        <v>0</v>
      </c>
      <c r="HW84" s="3">
        <v>0</v>
      </c>
      <c r="HX84" s="3">
        <v>0</v>
      </c>
      <c r="HY84" s="44">
        <v>0</v>
      </c>
      <c r="HZ84" s="3">
        <v>0</v>
      </c>
      <c r="IA84" s="3">
        <v>1</v>
      </c>
      <c r="IB84" s="3">
        <v>0</v>
      </c>
      <c r="IC84" s="3">
        <v>8</v>
      </c>
      <c r="ID84" s="3">
        <v>0</v>
      </c>
      <c r="IE84" s="3">
        <v>0</v>
      </c>
      <c r="IF84" s="3">
        <v>0</v>
      </c>
      <c r="IG84" s="3">
        <v>0</v>
      </c>
      <c r="IH84" s="3">
        <v>0</v>
      </c>
      <c r="II84" s="3">
        <v>0</v>
      </c>
      <c r="IJ84" s="3">
        <v>0</v>
      </c>
      <c r="IK84" s="3">
        <v>0</v>
      </c>
      <c r="IL84" s="3">
        <v>0</v>
      </c>
      <c r="IM84" s="65">
        <v>4</v>
      </c>
      <c r="IN84" s="65">
        <v>0</v>
      </c>
      <c r="IO84" s="65">
        <v>0</v>
      </c>
      <c r="IP84" s="65">
        <v>1</v>
      </c>
      <c r="IQ84" s="65">
        <v>0</v>
      </c>
      <c r="IR84" s="65">
        <v>1</v>
      </c>
    </row>
    <row r="85" spans="1:252" ht="39.6" x14ac:dyDescent="0.25">
      <c r="A85" s="1" t="s">
        <v>213</v>
      </c>
      <c r="B85" s="32" t="s">
        <v>497</v>
      </c>
      <c r="C85" s="33" t="s">
        <v>514</v>
      </c>
      <c r="D85" s="33" t="s">
        <v>515</v>
      </c>
      <c r="E85" s="33" t="s">
        <v>516</v>
      </c>
      <c r="F85" s="1" t="s">
        <v>517</v>
      </c>
      <c r="G85" s="1" t="s">
        <v>317</v>
      </c>
      <c r="H85" s="1" t="s">
        <v>204</v>
      </c>
      <c r="I85" s="45">
        <v>2380</v>
      </c>
      <c r="J85" s="1">
        <v>1</v>
      </c>
      <c r="K85" s="3">
        <v>0</v>
      </c>
      <c r="L85" s="3">
        <v>0</v>
      </c>
      <c r="M85" s="3">
        <v>0</v>
      </c>
      <c r="N85" s="4">
        <v>72</v>
      </c>
      <c r="O85" s="4">
        <v>72</v>
      </c>
      <c r="P85" s="4">
        <v>132</v>
      </c>
      <c r="Q85" s="4">
        <v>0</v>
      </c>
      <c r="R85" s="4" t="s">
        <v>712</v>
      </c>
      <c r="S85" s="41">
        <v>3</v>
      </c>
      <c r="T85" s="41">
        <v>0</v>
      </c>
      <c r="U85" s="36">
        <v>187</v>
      </c>
      <c r="V85" s="35">
        <v>29</v>
      </c>
      <c r="W85" s="35">
        <v>2771</v>
      </c>
      <c r="Y85" s="2">
        <f>SUM(AC85,AE85)</f>
        <v>3457</v>
      </c>
      <c r="Z85" s="2">
        <f>SUM(AA85,BI85)</f>
        <v>9006</v>
      </c>
      <c r="AA85" s="2">
        <f>SUM(AG85,AQ85)</f>
        <v>9006</v>
      </c>
      <c r="AB85" s="37">
        <f>AA85/Y85</f>
        <v>2.6051489730980619</v>
      </c>
      <c r="AC85" s="5">
        <f>SUM(AF85,AP85)</f>
        <v>3457</v>
      </c>
      <c r="AD85" s="5">
        <f>SUM(AG85,AQ85,BI85)</f>
        <v>9006</v>
      </c>
      <c r="AE85" s="6">
        <v>0</v>
      </c>
      <c r="AF85" s="2">
        <f>SUM(AH85,AJ85,AL85,AN85)</f>
        <v>2900</v>
      </c>
      <c r="AG85" s="2">
        <f>SUM(AI85,AK85,AM85,AO85)</f>
        <v>7594</v>
      </c>
      <c r="AH85" s="3">
        <v>13</v>
      </c>
      <c r="AI85" s="3">
        <v>10</v>
      </c>
      <c r="AJ85" s="3">
        <v>2</v>
      </c>
      <c r="AK85" s="6">
        <v>9</v>
      </c>
      <c r="AL85" s="6">
        <v>2885</v>
      </c>
      <c r="AM85" s="3">
        <v>7575</v>
      </c>
      <c r="AN85" s="3">
        <v>0</v>
      </c>
      <c r="AO85" s="3">
        <v>0</v>
      </c>
      <c r="AP85" s="2">
        <f>SUM(AT85,AV85,AX85,AZ85)</f>
        <v>557</v>
      </c>
      <c r="AQ85" s="2">
        <f>SUM(AU85,AW85,AY85,BA85)</f>
        <v>1412</v>
      </c>
      <c r="AR85" s="5">
        <f>SUM(AT85,AV85,AX85)</f>
        <v>524</v>
      </c>
      <c r="AS85" s="1">
        <f>SUM(AU85,AW85,AY85)</f>
        <v>1332</v>
      </c>
      <c r="AT85" s="3">
        <v>521</v>
      </c>
      <c r="AU85" s="3">
        <v>1329</v>
      </c>
      <c r="AV85" s="3">
        <v>0</v>
      </c>
      <c r="AW85" s="3">
        <v>0</v>
      </c>
      <c r="AX85" s="3">
        <v>3</v>
      </c>
      <c r="AY85" s="3">
        <v>3</v>
      </c>
      <c r="AZ85" s="83">
        <f>SUM(BB85,BD85)</f>
        <v>33</v>
      </c>
      <c r="BA85" s="83">
        <f>SUM(BC85,BE85)</f>
        <v>80</v>
      </c>
      <c r="BB85" s="3">
        <v>33</v>
      </c>
      <c r="BC85" s="3">
        <v>80</v>
      </c>
      <c r="BD85" s="3">
        <v>0</v>
      </c>
      <c r="BE85" s="3">
        <v>0</v>
      </c>
      <c r="BF85" s="6">
        <v>0</v>
      </c>
      <c r="BG85" s="7">
        <v>0</v>
      </c>
      <c r="BH85" s="6">
        <v>0</v>
      </c>
      <c r="BI85" s="38">
        <v>0</v>
      </c>
      <c r="BJ85" s="38">
        <v>386</v>
      </c>
      <c r="BK85" s="35">
        <v>161</v>
      </c>
      <c r="BL85" s="3">
        <v>1</v>
      </c>
      <c r="BM85" s="35" t="s">
        <v>347</v>
      </c>
      <c r="BN85" s="3" t="s">
        <v>748</v>
      </c>
      <c r="BO85" s="35">
        <v>0</v>
      </c>
      <c r="BP85" s="69">
        <v>0</v>
      </c>
      <c r="BQ85" s="69" t="s">
        <v>712</v>
      </c>
      <c r="BR85" s="3">
        <v>0</v>
      </c>
      <c r="BS85" s="3">
        <v>0</v>
      </c>
      <c r="BT85" s="2">
        <f>SUM(BU85,BW85,BX85)</f>
        <v>3193</v>
      </c>
      <c r="BU85" s="35">
        <v>2794</v>
      </c>
      <c r="BV85" s="35">
        <v>165</v>
      </c>
      <c r="BW85" s="35">
        <v>143</v>
      </c>
      <c r="BX85" s="35">
        <v>256</v>
      </c>
      <c r="BY85" s="39">
        <v>0</v>
      </c>
      <c r="BZ85" s="89">
        <f>BT85+BY85</f>
        <v>3193</v>
      </c>
      <c r="CA85" s="82">
        <v>2149</v>
      </c>
      <c r="CB85" s="82">
        <f>SUM(CC85,CD85,CE85,CF85,CG85,CH85)</f>
        <v>1900</v>
      </c>
      <c r="CC85" s="6">
        <v>0</v>
      </c>
      <c r="CD85" s="6">
        <v>0</v>
      </c>
      <c r="CE85" s="6">
        <v>400</v>
      </c>
      <c r="CF85" s="6">
        <v>0</v>
      </c>
      <c r="CG85" s="6">
        <v>0</v>
      </c>
      <c r="CH85" s="6">
        <v>1500</v>
      </c>
      <c r="CI85" s="3">
        <v>154</v>
      </c>
      <c r="CJ85" s="3" t="s">
        <v>734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6">
        <v>9</v>
      </c>
      <c r="CS85" s="37">
        <f>CT85/1598</f>
        <v>0.6770963704630788</v>
      </c>
      <c r="CT85" s="3">
        <v>1082</v>
      </c>
      <c r="CU85" s="3">
        <v>0</v>
      </c>
      <c r="CV85" s="6">
        <v>26</v>
      </c>
      <c r="CW85" s="3">
        <v>37</v>
      </c>
      <c r="CX85" s="3">
        <v>1</v>
      </c>
      <c r="CY85" s="3">
        <v>1</v>
      </c>
      <c r="CZ85" s="40" t="s">
        <v>712</v>
      </c>
      <c r="DA85" s="40" t="s">
        <v>712</v>
      </c>
      <c r="DB85" s="40" t="s">
        <v>712</v>
      </c>
      <c r="DC85" s="40" t="s">
        <v>712</v>
      </c>
      <c r="DD85" s="40" t="s">
        <v>712</v>
      </c>
      <c r="DE85" s="40" t="s">
        <v>712</v>
      </c>
      <c r="DF85" s="40" t="s">
        <v>712</v>
      </c>
      <c r="DG85" s="40" t="s">
        <v>712</v>
      </c>
      <c r="DH85" s="40" t="s">
        <v>734</v>
      </c>
      <c r="DI85" s="96">
        <v>8</v>
      </c>
      <c r="DJ85" s="96">
        <v>0</v>
      </c>
      <c r="DK85" s="39">
        <f>SUM(DM85:DQ85)</f>
        <v>11</v>
      </c>
      <c r="DL85" s="39">
        <v>3</v>
      </c>
      <c r="DM85" s="39">
        <v>0</v>
      </c>
      <c r="DN85" s="39">
        <v>7</v>
      </c>
      <c r="DO85" s="39">
        <v>0</v>
      </c>
      <c r="DP85" s="39">
        <v>4</v>
      </c>
      <c r="DQ85" s="39">
        <v>0</v>
      </c>
      <c r="DR85" s="39">
        <v>434</v>
      </c>
      <c r="DS85" s="39">
        <v>124</v>
      </c>
      <c r="DT85" s="39">
        <v>0</v>
      </c>
      <c r="DU85" s="6">
        <v>0</v>
      </c>
      <c r="DV85" s="6">
        <v>0</v>
      </c>
      <c r="DW85" s="6" t="s">
        <v>734</v>
      </c>
      <c r="DX85" s="3" t="s">
        <v>712</v>
      </c>
      <c r="DY85" s="105"/>
      <c r="DZ85" s="35" t="s">
        <v>734</v>
      </c>
      <c r="EA85" s="35">
        <v>0</v>
      </c>
      <c r="EB85" s="35">
        <v>320</v>
      </c>
      <c r="EC85" s="35">
        <v>1829</v>
      </c>
      <c r="ED85" s="35">
        <v>0</v>
      </c>
      <c r="EE85" s="35">
        <v>0</v>
      </c>
      <c r="EF85" s="35">
        <v>71</v>
      </c>
      <c r="EG85" s="35">
        <v>20</v>
      </c>
      <c r="EH85" s="35">
        <v>63</v>
      </c>
      <c r="EI85" s="35">
        <v>400</v>
      </c>
      <c r="EJ85" s="35">
        <v>1500</v>
      </c>
      <c r="EK85" s="35">
        <v>0</v>
      </c>
      <c r="EL85" s="81">
        <f>SUM(EA85:EK85)</f>
        <v>4203</v>
      </c>
      <c r="EM85" s="35">
        <v>0</v>
      </c>
      <c r="EN85" s="35">
        <v>1</v>
      </c>
      <c r="EO85" s="35">
        <v>2</v>
      </c>
      <c r="EP85" s="35">
        <v>2</v>
      </c>
      <c r="EQ85" s="35">
        <v>2</v>
      </c>
      <c r="ER85" s="35">
        <v>1</v>
      </c>
      <c r="ES85" s="35">
        <v>0</v>
      </c>
      <c r="ET85" s="2">
        <f>SUM(EM85:ES85)</f>
        <v>8</v>
      </c>
      <c r="EU85" s="3">
        <v>0</v>
      </c>
      <c r="EV85" s="3">
        <v>0</v>
      </c>
      <c r="EW85" s="3">
        <v>0</v>
      </c>
      <c r="EX85" s="3">
        <v>1</v>
      </c>
      <c r="EY85" s="3">
        <v>0</v>
      </c>
      <c r="EZ85" s="3">
        <v>0</v>
      </c>
      <c r="FA85" s="3">
        <v>0</v>
      </c>
      <c r="FB85" s="2">
        <f>SUM(EU85:FA85)</f>
        <v>1</v>
      </c>
      <c r="FC85" s="2">
        <f>ET85+FB85</f>
        <v>9</v>
      </c>
      <c r="FD85" s="9">
        <v>4</v>
      </c>
      <c r="FE85" s="9">
        <v>4</v>
      </c>
      <c r="FF85" s="9">
        <v>1</v>
      </c>
      <c r="FG85" s="9">
        <v>0</v>
      </c>
      <c r="FH85" s="10">
        <f>SUM(FD85:FG85)</f>
        <v>9</v>
      </c>
      <c r="FI85" s="9">
        <v>0</v>
      </c>
      <c r="FJ85" s="9">
        <v>0</v>
      </c>
      <c r="FK85" s="9">
        <v>0</v>
      </c>
      <c r="FL85" s="9">
        <v>3</v>
      </c>
      <c r="FM85" s="9">
        <v>0</v>
      </c>
      <c r="FN85" s="9">
        <v>0</v>
      </c>
      <c r="FO85" s="9">
        <v>4</v>
      </c>
      <c r="FP85" s="10">
        <f>SUM(FI85:FO85)</f>
        <v>7</v>
      </c>
      <c r="FQ85" s="9">
        <v>0</v>
      </c>
      <c r="FR85" s="9">
        <v>0</v>
      </c>
      <c r="FS85" s="9">
        <v>0</v>
      </c>
      <c r="FT85" s="9">
        <v>0</v>
      </c>
      <c r="FU85" s="9">
        <v>0</v>
      </c>
      <c r="FV85" s="10">
        <f>SUM(FQ85:FU85)</f>
        <v>0</v>
      </c>
      <c r="FW85" s="41">
        <v>4</v>
      </c>
      <c r="FX85" s="41">
        <v>0</v>
      </c>
      <c r="FY85" s="11">
        <f>SUM(FW85:FX85)</f>
        <v>4</v>
      </c>
      <c r="FZ85" s="11">
        <v>0</v>
      </c>
      <c r="GA85" s="10">
        <f>SUM(FZ85,FY85,FV85,FP85)</f>
        <v>11</v>
      </c>
      <c r="GB85" s="41">
        <v>1</v>
      </c>
      <c r="GC85" s="41">
        <v>1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10">
        <f>SUM(GB85:GR85)</f>
        <v>2</v>
      </c>
      <c r="GT85" s="41">
        <v>1</v>
      </c>
      <c r="GU85" s="41">
        <v>0</v>
      </c>
      <c r="GV85" s="41">
        <v>0</v>
      </c>
      <c r="GW85" s="41">
        <v>1</v>
      </c>
      <c r="GX85" s="41">
        <v>1</v>
      </c>
      <c r="GY85" s="41">
        <v>0</v>
      </c>
      <c r="GZ85" s="41">
        <v>0</v>
      </c>
      <c r="HA85" s="41">
        <v>0</v>
      </c>
      <c r="HB85" s="41">
        <v>0</v>
      </c>
      <c r="HC85" s="41">
        <v>0</v>
      </c>
      <c r="HD85" s="41">
        <v>0</v>
      </c>
      <c r="HE85" s="41">
        <v>1</v>
      </c>
      <c r="HF85" s="41">
        <v>0</v>
      </c>
      <c r="HG85" s="41">
        <v>1</v>
      </c>
      <c r="HH85" s="41">
        <v>0</v>
      </c>
      <c r="HI85" s="41">
        <v>0</v>
      </c>
      <c r="HJ85" s="41">
        <v>1</v>
      </c>
      <c r="HK85" s="10">
        <f>SUM(GT85:HJ85)</f>
        <v>6</v>
      </c>
      <c r="HL85" s="100" t="s">
        <v>910</v>
      </c>
      <c r="HM85" s="90" t="s">
        <v>911</v>
      </c>
      <c r="HN85" s="90" t="s">
        <v>712</v>
      </c>
      <c r="HO85" s="90" t="s">
        <v>734</v>
      </c>
      <c r="HP85" s="90" t="s">
        <v>734</v>
      </c>
      <c r="HQ85" s="10" t="s">
        <v>830</v>
      </c>
      <c r="HR85" s="10" t="s">
        <v>712</v>
      </c>
      <c r="HS85" s="90" t="s">
        <v>712</v>
      </c>
      <c r="HT85" s="90" t="s">
        <v>712</v>
      </c>
      <c r="HU85" s="43">
        <v>1</v>
      </c>
      <c r="HV85" s="3">
        <v>0</v>
      </c>
      <c r="HW85" s="3">
        <v>0</v>
      </c>
      <c r="HX85" s="3">
        <v>0</v>
      </c>
      <c r="HY85" s="44">
        <v>0</v>
      </c>
      <c r="HZ85" s="3">
        <v>0</v>
      </c>
      <c r="IA85" s="3">
        <v>0</v>
      </c>
      <c r="IB85" s="3">
        <v>0</v>
      </c>
      <c r="IC85" s="3">
        <v>0</v>
      </c>
      <c r="ID85" s="3">
        <v>0</v>
      </c>
      <c r="IE85" s="3">
        <v>0</v>
      </c>
      <c r="IF85" s="3">
        <v>0</v>
      </c>
      <c r="IG85" s="3">
        <v>0</v>
      </c>
      <c r="IH85" s="3">
        <v>0</v>
      </c>
      <c r="II85" s="3">
        <v>0</v>
      </c>
      <c r="IJ85" s="3">
        <v>0</v>
      </c>
      <c r="IK85" s="3">
        <v>0</v>
      </c>
      <c r="IL85" s="3">
        <v>0</v>
      </c>
      <c r="IM85" s="65">
        <v>14</v>
      </c>
      <c r="IN85" s="65">
        <v>0</v>
      </c>
      <c r="IO85" s="65">
        <v>0</v>
      </c>
      <c r="IP85" s="65">
        <v>0</v>
      </c>
      <c r="IQ85" s="65">
        <v>0</v>
      </c>
      <c r="IR85" s="65">
        <v>0</v>
      </c>
    </row>
    <row r="86" spans="1:252" ht="39.6" x14ac:dyDescent="0.25">
      <c r="A86" s="1" t="s">
        <v>213</v>
      </c>
      <c r="B86" s="32" t="s">
        <v>497</v>
      </c>
      <c r="C86" s="33" t="s">
        <v>518</v>
      </c>
      <c r="D86" s="33" t="s">
        <v>519</v>
      </c>
      <c r="E86" s="33" t="s">
        <v>520</v>
      </c>
      <c r="F86" s="1" t="s">
        <v>521</v>
      </c>
      <c r="G86" s="1" t="s">
        <v>317</v>
      </c>
      <c r="H86" s="1" t="s">
        <v>204</v>
      </c>
      <c r="I86" s="45">
        <v>1650</v>
      </c>
      <c r="J86" s="1">
        <v>1</v>
      </c>
      <c r="K86" s="3">
        <v>0</v>
      </c>
      <c r="L86" s="3">
        <v>0</v>
      </c>
      <c r="M86" s="3">
        <v>0</v>
      </c>
      <c r="N86" s="4">
        <v>80</v>
      </c>
      <c r="O86" s="4">
        <v>80</v>
      </c>
      <c r="P86" s="4">
        <v>150</v>
      </c>
      <c r="Q86" s="4">
        <v>0</v>
      </c>
      <c r="R86" s="4" t="s">
        <v>734</v>
      </c>
      <c r="S86" s="41">
        <v>3</v>
      </c>
      <c r="T86" s="41">
        <v>0</v>
      </c>
      <c r="U86" s="36">
        <v>148</v>
      </c>
      <c r="V86" s="35">
        <v>71</v>
      </c>
      <c r="W86" s="35">
        <v>1107</v>
      </c>
      <c r="Y86" s="2">
        <f>SUM(AC86,AE86)</f>
        <v>2566</v>
      </c>
      <c r="Z86" s="2">
        <f>SUM(AA86,BI86)</f>
        <v>2867</v>
      </c>
      <c r="AA86" s="2">
        <f>SUM(AG86,AQ86)</f>
        <v>2867</v>
      </c>
      <c r="AB86" s="37">
        <f>AA86/Y86</f>
        <v>1.11730319563523</v>
      </c>
      <c r="AC86" s="5">
        <f>SUM(AF86,AP86)</f>
        <v>2566</v>
      </c>
      <c r="AD86" s="5">
        <f>SUM(AG86,AQ86,BI86)</f>
        <v>2867</v>
      </c>
      <c r="AE86" s="6">
        <v>0</v>
      </c>
      <c r="AF86" s="2">
        <f>SUM(AH86,AJ86,AL86,AN86)</f>
        <v>2349</v>
      </c>
      <c r="AG86" s="2">
        <f>SUM(AI86,AK86,AM86,AO86)</f>
        <v>2616</v>
      </c>
      <c r="AH86" s="3">
        <v>45</v>
      </c>
      <c r="AI86" s="3">
        <v>15</v>
      </c>
      <c r="AJ86" s="3">
        <v>466</v>
      </c>
      <c r="AK86" s="6">
        <v>88</v>
      </c>
      <c r="AL86" s="6">
        <v>1826</v>
      </c>
      <c r="AM86" s="3">
        <v>2509</v>
      </c>
      <c r="AN86" s="3">
        <v>12</v>
      </c>
      <c r="AO86" s="3">
        <v>4</v>
      </c>
      <c r="AP86" s="2">
        <f>SUM(AT86,AV86,AX86,AZ86)</f>
        <v>217</v>
      </c>
      <c r="AQ86" s="2">
        <f>SUM(AU86,AW86,AY86,BA86)</f>
        <v>251</v>
      </c>
      <c r="AR86" s="5">
        <f>SUM(AT86,AV86,AX86)</f>
        <v>188</v>
      </c>
      <c r="AS86" s="1">
        <f>SUM(AU86,AW86,AY86)</f>
        <v>220</v>
      </c>
      <c r="AT86" s="3">
        <v>110</v>
      </c>
      <c r="AU86" s="3">
        <v>99</v>
      </c>
      <c r="AV86" s="3">
        <v>69</v>
      </c>
      <c r="AW86" s="3">
        <v>119</v>
      </c>
      <c r="AX86" s="3">
        <v>9</v>
      </c>
      <c r="AY86" s="3">
        <v>2</v>
      </c>
      <c r="AZ86" s="83">
        <f>SUM(BB86,BD86)</f>
        <v>29</v>
      </c>
      <c r="BA86" s="83">
        <f>SUM(BC86,BE86)</f>
        <v>31</v>
      </c>
      <c r="BB86" s="3">
        <v>29</v>
      </c>
      <c r="BC86" s="3">
        <v>31</v>
      </c>
      <c r="BD86" s="3">
        <v>0</v>
      </c>
      <c r="BE86" s="3">
        <v>0</v>
      </c>
      <c r="BF86" s="6">
        <v>0</v>
      </c>
      <c r="BG86" s="7">
        <v>0</v>
      </c>
      <c r="BH86" s="6">
        <v>0</v>
      </c>
      <c r="BI86" s="38">
        <v>0</v>
      </c>
      <c r="BJ86" s="38">
        <v>181</v>
      </c>
      <c r="BK86" s="35">
        <v>159</v>
      </c>
      <c r="BL86" s="3">
        <v>0</v>
      </c>
      <c r="BM86" s="3">
        <v>0</v>
      </c>
      <c r="BO86" s="35">
        <v>1</v>
      </c>
      <c r="BP86" s="69">
        <v>0</v>
      </c>
      <c r="BQ86" s="69" t="s">
        <v>712</v>
      </c>
      <c r="BR86" s="3">
        <v>0</v>
      </c>
      <c r="BS86" s="3">
        <v>0</v>
      </c>
      <c r="BT86" s="2">
        <f>SUM(BU86,BW86,BX86)</f>
        <v>1994</v>
      </c>
      <c r="BU86" s="35">
        <v>1331</v>
      </c>
      <c r="BV86" s="35">
        <v>0</v>
      </c>
      <c r="BW86" s="35">
        <v>0</v>
      </c>
      <c r="BX86" s="35">
        <v>663</v>
      </c>
      <c r="BY86" s="39">
        <v>0</v>
      </c>
      <c r="BZ86" s="89">
        <f>BT86+BY86</f>
        <v>1994</v>
      </c>
      <c r="CA86" s="82">
        <v>1100</v>
      </c>
      <c r="CB86" s="82">
        <f>SUM(CC86,CD86,CE86,CF86,CG86,CH86)</f>
        <v>785</v>
      </c>
      <c r="CC86" s="6">
        <v>0</v>
      </c>
      <c r="CD86" s="6">
        <v>0</v>
      </c>
      <c r="CE86" s="6">
        <v>400</v>
      </c>
      <c r="CF86" s="6">
        <v>0</v>
      </c>
      <c r="CG86" s="6">
        <v>0</v>
      </c>
      <c r="CH86" s="6">
        <v>385</v>
      </c>
      <c r="CI86" s="3">
        <v>0</v>
      </c>
      <c r="CJ86" s="3" t="s">
        <v>734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6">
        <v>8</v>
      </c>
      <c r="CS86" s="37">
        <f>CT86/1598</f>
        <v>0.26282853566958697</v>
      </c>
      <c r="CT86" s="3">
        <v>420</v>
      </c>
      <c r="CU86" s="3">
        <v>0</v>
      </c>
      <c r="CV86" s="6">
        <v>19</v>
      </c>
      <c r="CW86" s="3">
        <v>8</v>
      </c>
      <c r="CX86" s="3">
        <v>0</v>
      </c>
      <c r="CY86" s="3">
        <v>0</v>
      </c>
      <c r="CZ86" s="40" t="s">
        <v>712</v>
      </c>
      <c r="DA86" s="40" t="s">
        <v>712</v>
      </c>
      <c r="DB86" s="40" t="s">
        <v>712</v>
      </c>
      <c r="DC86" s="40" t="s">
        <v>712</v>
      </c>
      <c r="DD86" s="40" t="s">
        <v>712</v>
      </c>
      <c r="DE86" s="40" t="s">
        <v>734</v>
      </c>
      <c r="DF86" s="40" t="s">
        <v>712</v>
      </c>
      <c r="DG86" s="40" t="s">
        <v>712</v>
      </c>
      <c r="DH86" s="40" t="s">
        <v>734</v>
      </c>
      <c r="DI86" s="96">
        <v>3</v>
      </c>
      <c r="DJ86" s="96">
        <v>0</v>
      </c>
      <c r="DK86" s="39">
        <f>SUM(DM86:DQ86)</f>
        <v>20</v>
      </c>
      <c r="DL86" s="39">
        <v>12</v>
      </c>
      <c r="DM86" s="39">
        <v>19</v>
      </c>
      <c r="DN86" s="39">
        <v>1</v>
      </c>
      <c r="DO86" s="39">
        <v>0</v>
      </c>
      <c r="DP86" s="39">
        <v>0</v>
      </c>
      <c r="DQ86" s="39">
        <v>0</v>
      </c>
      <c r="DR86" s="39">
        <v>350</v>
      </c>
      <c r="DS86" s="39">
        <v>72</v>
      </c>
      <c r="DT86" s="39">
        <v>0</v>
      </c>
      <c r="DU86" s="6">
        <v>0</v>
      </c>
      <c r="DV86" s="6">
        <v>0</v>
      </c>
      <c r="DW86" s="6" t="s">
        <v>734</v>
      </c>
      <c r="DX86" s="3" t="s">
        <v>712</v>
      </c>
      <c r="DY86" s="105"/>
      <c r="DZ86" s="35" t="s">
        <v>712</v>
      </c>
      <c r="EA86" s="35">
        <v>200</v>
      </c>
      <c r="EB86" s="35">
        <v>180</v>
      </c>
      <c r="EC86" s="35">
        <v>680</v>
      </c>
      <c r="ED86" s="35">
        <v>0</v>
      </c>
      <c r="EE86" s="35">
        <v>40</v>
      </c>
      <c r="EF86" s="35">
        <v>0</v>
      </c>
      <c r="EG86" s="35">
        <v>0</v>
      </c>
      <c r="EH86" s="35">
        <v>0</v>
      </c>
      <c r="EI86" s="35">
        <v>400</v>
      </c>
      <c r="EJ86" s="35">
        <v>385</v>
      </c>
      <c r="EK86" s="35">
        <v>0</v>
      </c>
      <c r="EL86" s="81">
        <f>SUM(EA86:EK86)</f>
        <v>1885</v>
      </c>
      <c r="EM86" s="35">
        <v>0</v>
      </c>
      <c r="EN86" s="35">
        <v>0</v>
      </c>
      <c r="EO86" s="35">
        <v>1</v>
      </c>
      <c r="EP86" s="35">
        <v>2</v>
      </c>
      <c r="EQ86" s="35">
        <v>0</v>
      </c>
      <c r="ER86" s="35">
        <v>4</v>
      </c>
      <c r="ES86" s="35">
        <v>0</v>
      </c>
      <c r="ET86" s="2">
        <f>SUM(EM86:ES86)</f>
        <v>7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1</v>
      </c>
      <c r="FB86" s="2">
        <f>SUM(EU86:FA86)</f>
        <v>1</v>
      </c>
      <c r="FC86" s="2">
        <f>ET86+FB86</f>
        <v>8</v>
      </c>
      <c r="FD86" s="9">
        <v>3</v>
      </c>
      <c r="FE86" s="9">
        <v>1</v>
      </c>
      <c r="FF86" s="9">
        <v>2</v>
      </c>
      <c r="FG86" s="9">
        <v>2</v>
      </c>
      <c r="FH86" s="10">
        <f>SUM(FD86:FG86)</f>
        <v>8</v>
      </c>
      <c r="FI86" s="9">
        <v>0</v>
      </c>
      <c r="FJ86" s="9">
        <v>0</v>
      </c>
      <c r="FK86" s="9">
        <v>19</v>
      </c>
      <c r="FL86" s="9">
        <v>0</v>
      </c>
      <c r="FM86" s="9">
        <v>0</v>
      </c>
      <c r="FN86" s="9">
        <v>0</v>
      </c>
      <c r="FO86" s="9">
        <v>1</v>
      </c>
      <c r="FP86" s="10">
        <f>SUM(FI86:FO86)</f>
        <v>20</v>
      </c>
      <c r="FQ86" s="9">
        <v>0</v>
      </c>
      <c r="FR86" s="9">
        <v>0</v>
      </c>
      <c r="FS86" s="9">
        <v>0</v>
      </c>
      <c r="FT86" s="9">
        <v>0</v>
      </c>
      <c r="FU86" s="9">
        <v>0</v>
      </c>
      <c r="FV86" s="10">
        <f>SUM(FQ86:FU86)</f>
        <v>0</v>
      </c>
      <c r="FW86" s="41">
        <v>0</v>
      </c>
      <c r="FX86" s="41">
        <v>0</v>
      </c>
      <c r="FY86" s="11">
        <f>SUM(FW86:FX86)</f>
        <v>0</v>
      </c>
      <c r="FZ86" s="11">
        <v>0</v>
      </c>
      <c r="GA86" s="10">
        <f>SUM(FZ86,FY86,FV86,FP86)</f>
        <v>20</v>
      </c>
      <c r="GB86" s="41">
        <v>0</v>
      </c>
      <c r="GC86" s="41">
        <v>0</v>
      </c>
      <c r="GD86" s="41">
        <v>0</v>
      </c>
      <c r="GE86" s="41">
        <v>0</v>
      </c>
      <c r="GF86" s="41">
        <v>0</v>
      </c>
      <c r="GG86" s="41">
        <v>0</v>
      </c>
      <c r="GH86" s="41">
        <v>0</v>
      </c>
      <c r="GI86" s="41">
        <v>0</v>
      </c>
      <c r="GJ86" s="41">
        <v>0</v>
      </c>
      <c r="GK86" s="41">
        <v>0</v>
      </c>
      <c r="GL86" s="41">
        <v>0</v>
      </c>
      <c r="GM86" s="41">
        <v>0</v>
      </c>
      <c r="GN86" s="41">
        <v>0</v>
      </c>
      <c r="GO86" s="41">
        <v>1</v>
      </c>
      <c r="GP86" s="41">
        <v>0</v>
      </c>
      <c r="GQ86" s="41">
        <v>0</v>
      </c>
      <c r="GR86" s="41">
        <v>0</v>
      </c>
      <c r="GS86" s="10">
        <f>SUM(GB86:GR86)</f>
        <v>1</v>
      </c>
      <c r="GT86" s="41">
        <v>0</v>
      </c>
      <c r="GU86" s="41">
        <v>0</v>
      </c>
      <c r="GV86" s="41">
        <v>1</v>
      </c>
      <c r="GW86" s="41">
        <v>0</v>
      </c>
      <c r="GX86" s="41">
        <v>1</v>
      </c>
      <c r="GY86" s="41">
        <v>0</v>
      </c>
      <c r="GZ86" s="41">
        <v>0</v>
      </c>
      <c r="HA86" s="41">
        <v>0</v>
      </c>
      <c r="HB86" s="41">
        <v>0</v>
      </c>
      <c r="HC86" s="41">
        <v>0</v>
      </c>
      <c r="HD86" s="41">
        <v>0</v>
      </c>
      <c r="HE86" s="41">
        <v>0</v>
      </c>
      <c r="HF86" s="41">
        <v>0</v>
      </c>
      <c r="HG86" s="41">
        <v>0</v>
      </c>
      <c r="HH86" s="41">
        <v>0</v>
      </c>
      <c r="HI86" s="41">
        <v>0</v>
      </c>
      <c r="HJ86" s="41">
        <v>0</v>
      </c>
      <c r="HK86" s="10">
        <f>SUM(GT86:HJ86)</f>
        <v>2</v>
      </c>
      <c r="HL86" s="100" t="s">
        <v>916</v>
      </c>
      <c r="HM86" s="90" t="s">
        <v>917</v>
      </c>
      <c r="HN86" s="90" t="s">
        <v>712</v>
      </c>
      <c r="HO86" s="90" t="s">
        <v>734</v>
      </c>
      <c r="HP86" s="90" t="s">
        <v>712</v>
      </c>
      <c r="HQ86" s="10" t="s">
        <v>918</v>
      </c>
      <c r="HR86" s="10" t="s">
        <v>712</v>
      </c>
      <c r="HS86" s="90" t="s">
        <v>712</v>
      </c>
      <c r="HT86" s="90" t="s">
        <v>712</v>
      </c>
      <c r="HU86" s="43">
        <v>0</v>
      </c>
      <c r="HV86" s="3">
        <v>0</v>
      </c>
      <c r="HW86" s="3">
        <v>0</v>
      </c>
      <c r="HX86" s="3">
        <v>0</v>
      </c>
      <c r="HY86" s="44">
        <v>0</v>
      </c>
      <c r="HZ86" s="3">
        <v>0</v>
      </c>
      <c r="IA86" s="3">
        <v>0</v>
      </c>
      <c r="IB86" s="3">
        <v>0</v>
      </c>
      <c r="IC86" s="3">
        <v>0</v>
      </c>
      <c r="ID86" s="3">
        <v>0</v>
      </c>
      <c r="IE86" s="3">
        <v>0</v>
      </c>
      <c r="IF86" s="3">
        <v>0</v>
      </c>
      <c r="IG86" s="3">
        <v>0</v>
      </c>
      <c r="IH86" s="3">
        <v>0</v>
      </c>
      <c r="II86" s="3">
        <v>0</v>
      </c>
      <c r="IJ86" s="3">
        <v>0</v>
      </c>
      <c r="IK86" s="3">
        <v>0</v>
      </c>
      <c r="IL86" s="3">
        <v>0</v>
      </c>
      <c r="IM86" s="65">
        <v>13</v>
      </c>
      <c r="IN86" s="65">
        <v>0</v>
      </c>
      <c r="IO86" s="65">
        <v>0</v>
      </c>
      <c r="IP86" s="65">
        <v>0</v>
      </c>
      <c r="IQ86" s="65">
        <v>0</v>
      </c>
      <c r="IR86" s="65">
        <v>0</v>
      </c>
    </row>
    <row r="87" spans="1:252" ht="26.4" x14ac:dyDescent="0.25">
      <c r="A87" s="1" t="s">
        <v>213</v>
      </c>
      <c r="B87" s="32" t="s">
        <v>497</v>
      </c>
      <c r="C87" s="33" t="s">
        <v>522</v>
      </c>
      <c r="D87" s="33" t="s">
        <v>515</v>
      </c>
      <c r="E87" s="33" t="s">
        <v>254</v>
      </c>
      <c r="F87" s="1" t="s">
        <v>523</v>
      </c>
      <c r="G87" s="1" t="s">
        <v>317</v>
      </c>
      <c r="H87" s="1" t="s">
        <v>204</v>
      </c>
      <c r="I87" s="45">
        <v>2450</v>
      </c>
      <c r="J87" s="1">
        <v>1</v>
      </c>
      <c r="K87" s="3">
        <v>0</v>
      </c>
      <c r="L87" s="3">
        <v>0</v>
      </c>
      <c r="M87" s="3">
        <v>0</v>
      </c>
      <c r="N87" s="4">
        <v>77</v>
      </c>
      <c r="O87" s="4">
        <v>77</v>
      </c>
      <c r="P87" s="4">
        <v>259</v>
      </c>
      <c r="Q87" s="4">
        <v>0</v>
      </c>
      <c r="R87" s="4" t="s">
        <v>712</v>
      </c>
      <c r="S87" s="41">
        <v>6</v>
      </c>
      <c r="T87" s="41">
        <v>0</v>
      </c>
      <c r="U87" s="36">
        <v>580</v>
      </c>
      <c r="V87" s="35">
        <v>155</v>
      </c>
      <c r="W87" s="35">
        <v>4366</v>
      </c>
      <c r="Y87" s="2">
        <f>SUM(AC87,AE87)</f>
        <v>5815</v>
      </c>
      <c r="Z87" s="2">
        <f>SUM(AA87,BI87)</f>
        <v>11604</v>
      </c>
      <c r="AA87" s="2">
        <f>SUM(AG87,AQ87)</f>
        <v>11263</v>
      </c>
      <c r="AB87" s="37">
        <f>AA87/Y87</f>
        <v>1.9368873602751504</v>
      </c>
      <c r="AC87" s="5">
        <f>SUM(AF87,AP87)</f>
        <v>5815</v>
      </c>
      <c r="AD87" s="5">
        <f>SUM(AG87,AQ87,BI87)</f>
        <v>11604</v>
      </c>
      <c r="AE87" s="6">
        <v>0</v>
      </c>
      <c r="AF87" s="2">
        <f>SUM(AH87,AJ87,AL87,AN87)</f>
        <v>5144</v>
      </c>
      <c r="AG87" s="2">
        <f>SUM(AI87,AK87,AM87,AO87)</f>
        <v>9727</v>
      </c>
      <c r="AH87" s="3">
        <v>320</v>
      </c>
      <c r="AI87" s="3">
        <v>264</v>
      </c>
      <c r="AJ87" s="3">
        <v>1366</v>
      </c>
      <c r="AK87" s="6">
        <v>2224</v>
      </c>
      <c r="AL87" s="6">
        <v>3151</v>
      </c>
      <c r="AM87" s="3">
        <v>6675</v>
      </c>
      <c r="AN87" s="3">
        <v>307</v>
      </c>
      <c r="AO87" s="3">
        <v>564</v>
      </c>
      <c r="AP87" s="2">
        <f>SUM(AT87,AV87,AX87,AZ87)</f>
        <v>671</v>
      </c>
      <c r="AQ87" s="2">
        <f>SUM(AU87,AW87,AY87,BA87)</f>
        <v>1536</v>
      </c>
      <c r="AR87" s="5">
        <f>SUM(AT87,AV87,AX87)</f>
        <v>557</v>
      </c>
      <c r="AS87" s="1">
        <f>SUM(AU87,AW87,AY87)</f>
        <v>1307</v>
      </c>
      <c r="AT87" s="3">
        <v>557</v>
      </c>
      <c r="AU87" s="3">
        <v>1154</v>
      </c>
      <c r="AV87" s="3">
        <v>0</v>
      </c>
      <c r="AW87" s="3">
        <v>153</v>
      </c>
      <c r="AX87" s="3">
        <v>0</v>
      </c>
      <c r="AY87" s="3">
        <v>0</v>
      </c>
      <c r="AZ87" s="83">
        <f>SUM(BB87,BD87)</f>
        <v>114</v>
      </c>
      <c r="BA87" s="83">
        <f>SUM(BC87,BE87)</f>
        <v>229</v>
      </c>
      <c r="BB87" s="3">
        <v>109</v>
      </c>
      <c r="BC87" s="3">
        <v>226</v>
      </c>
      <c r="BD87" s="3">
        <v>5</v>
      </c>
      <c r="BE87" s="3">
        <v>3</v>
      </c>
      <c r="BF87" s="6">
        <v>0</v>
      </c>
      <c r="BG87" s="71">
        <v>20372</v>
      </c>
      <c r="BH87" s="6">
        <v>53</v>
      </c>
      <c r="BI87" s="38">
        <v>341</v>
      </c>
      <c r="BJ87" s="38">
        <v>602</v>
      </c>
      <c r="BK87" s="35">
        <v>454</v>
      </c>
      <c r="BL87" s="3">
        <v>1</v>
      </c>
      <c r="BM87" s="35" t="s">
        <v>347</v>
      </c>
      <c r="BN87" s="3" t="s">
        <v>748</v>
      </c>
      <c r="BO87" s="35">
        <v>15</v>
      </c>
      <c r="BP87" s="69">
        <v>0</v>
      </c>
      <c r="BQ87" s="69" t="s">
        <v>712</v>
      </c>
      <c r="BR87" s="3">
        <v>185</v>
      </c>
      <c r="BS87" s="3">
        <v>0</v>
      </c>
      <c r="BT87" s="2">
        <f>SUM(BU87,BW87,BX87)</f>
        <v>6883</v>
      </c>
      <c r="BU87" s="35">
        <v>4325</v>
      </c>
      <c r="BV87" s="35">
        <v>0</v>
      </c>
      <c r="BW87" s="35">
        <v>119</v>
      </c>
      <c r="BX87" s="35">
        <v>2439</v>
      </c>
      <c r="BY87" s="39">
        <v>1345</v>
      </c>
      <c r="BZ87" s="89">
        <f>BT87+BY87</f>
        <v>8228</v>
      </c>
      <c r="CA87" s="82">
        <v>2357</v>
      </c>
      <c r="CB87" s="82">
        <f>SUM(CC87,CD87,CE87,CF87,CG87,CH87)</f>
        <v>2785</v>
      </c>
      <c r="CC87" s="6">
        <v>0</v>
      </c>
      <c r="CD87" s="6">
        <v>0</v>
      </c>
      <c r="CE87" s="6">
        <v>1390</v>
      </c>
      <c r="CF87" s="6">
        <v>0</v>
      </c>
      <c r="CG87" s="6">
        <v>0</v>
      </c>
      <c r="CH87" s="6">
        <v>1395</v>
      </c>
      <c r="CI87" s="3">
        <v>2675</v>
      </c>
      <c r="CJ87" s="3" t="s">
        <v>734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6">
        <v>18</v>
      </c>
      <c r="CS87" s="37">
        <f>CT87/1598</f>
        <v>0.63892365456821021</v>
      </c>
      <c r="CT87" s="3">
        <v>1021</v>
      </c>
      <c r="CU87" s="3">
        <v>0</v>
      </c>
      <c r="CV87" s="6">
        <v>30</v>
      </c>
      <c r="CW87" s="3">
        <v>3</v>
      </c>
      <c r="CX87" s="3">
        <v>2</v>
      </c>
      <c r="CY87" s="3">
        <v>1</v>
      </c>
      <c r="CZ87" s="40" t="s">
        <v>712</v>
      </c>
      <c r="DA87" s="40" t="s">
        <v>712</v>
      </c>
      <c r="DB87" s="40" t="s">
        <v>712</v>
      </c>
      <c r="DC87" s="40" t="s">
        <v>712</v>
      </c>
      <c r="DD87" s="40" t="s">
        <v>712</v>
      </c>
      <c r="DE87" s="40" t="s">
        <v>712</v>
      </c>
      <c r="DF87" s="40" t="s">
        <v>734</v>
      </c>
      <c r="DG87" s="40" t="s">
        <v>712</v>
      </c>
      <c r="DH87" s="40" t="s">
        <v>712</v>
      </c>
      <c r="DI87" s="96">
        <v>2</v>
      </c>
      <c r="DJ87" s="96">
        <v>0</v>
      </c>
      <c r="DK87" s="39">
        <f>SUM(DM87:DQ87)</f>
        <v>4</v>
      </c>
      <c r="DL87" s="39">
        <v>0</v>
      </c>
      <c r="DM87" s="39">
        <v>0</v>
      </c>
      <c r="DN87" s="39">
        <v>1</v>
      </c>
      <c r="DO87" s="39">
        <v>0</v>
      </c>
      <c r="DP87" s="39">
        <v>3</v>
      </c>
      <c r="DQ87" s="39">
        <v>0</v>
      </c>
      <c r="DR87" s="39" t="s">
        <v>347</v>
      </c>
      <c r="DS87" s="39">
        <v>0</v>
      </c>
      <c r="DT87" s="39">
        <v>0</v>
      </c>
      <c r="DU87" s="6">
        <v>0</v>
      </c>
      <c r="DV87" s="6">
        <v>0</v>
      </c>
      <c r="DW87" s="6" t="s">
        <v>734</v>
      </c>
      <c r="DX87" s="3" t="s">
        <v>734</v>
      </c>
      <c r="DY87" s="105"/>
      <c r="DZ87" s="35" t="s">
        <v>734</v>
      </c>
      <c r="EA87" s="35">
        <v>0</v>
      </c>
      <c r="EB87" s="35">
        <v>0</v>
      </c>
      <c r="EC87" s="35">
        <v>2357</v>
      </c>
      <c r="ED87" s="35">
        <v>0</v>
      </c>
      <c r="EE87" s="35">
        <v>0</v>
      </c>
      <c r="EF87" s="35">
        <v>1060</v>
      </c>
      <c r="EG87" s="35">
        <v>0</v>
      </c>
      <c r="EH87" s="35">
        <v>1615</v>
      </c>
      <c r="EI87" s="35">
        <v>1390</v>
      </c>
      <c r="EJ87" s="35">
        <v>1005</v>
      </c>
      <c r="EK87" s="35">
        <v>390</v>
      </c>
      <c r="EL87" s="81">
        <f>SUM(EA87:EK87)</f>
        <v>7817</v>
      </c>
      <c r="EM87" s="35">
        <v>0</v>
      </c>
      <c r="EN87" s="35">
        <v>1</v>
      </c>
      <c r="EO87" s="35">
        <v>1</v>
      </c>
      <c r="EP87" s="35">
        <v>4</v>
      </c>
      <c r="EQ87" s="35">
        <v>4</v>
      </c>
      <c r="ER87" s="35">
        <v>7</v>
      </c>
      <c r="ES87" s="35">
        <v>0</v>
      </c>
      <c r="ET87" s="2">
        <f>SUM(EM87:ES87)</f>
        <v>17</v>
      </c>
      <c r="EU87" s="3">
        <v>0</v>
      </c>
      <c r="EV87" s="3">
        <v>0</v>
      </c>
      <c r="EW87" s="3">
        <v>1</v>
      </c>
      <c r="EX87" s="3">
        <v>0</v>
      </c>
      <c r="EY87" s="3">
        <v>0</v>
      </c>
      <c r="EZ87" s="3">
        <v>0</v>
      </c>
      <c r="FA87" s="3">
        <v>0</v>
      </c>
      <c r="FB87" s="2">
        <f>SUM(EU87:FA87)</f>
        <v>1</v>
      </c>
      <c r="FC87" s="2">
        <f>ET87+FB87</f>
        <v>18</v>
      </c>
      <c r="FD87" s="9">
        <v>7</v>
      </c>
      <c r="FE87" s="9">
        <v>7</v>
      </c>
      <c r="FF87" s="9">
        <v>3</v>
      </c>
      <c r="FG87" s="9">
        <v>1</v>
      </c>
      <c r="FH87" s="10">
        <f>SUM(FD87:FG87)</f>
        <v>18</v>
      </c>
      <c r="FI87" s="9">
        <v>0</v>
      </c>
      <c r="FJ87" s="9">
        <v>0</v>
      </c>
      <c r="FK87" s="9">
        <v>0</v>
      </c>
      <c r="FL87" s="9">
        <v>0</v>
      </c>
      <c r="FM87" s="9">
        <v>0</v>
      </c>
      <c r="FN87" s="9">
        <v>0</v>
      </c>
      <c r="FO87" s="9">
        <v>1</v>
      </c>
      <c r="FP87" s="10">
        <f>SUM(FI87:FO87)</f>
        <v>1</v>
      </c>
      <c r="FQ87" s="9">
        <v>0</v>
      </c>
      <c r="FR87" s="9">
        <v>0</v>
      </c>
      <c r="FS87" s="9">
        <v>0</v>
      </c>
      <c r="FT87" s="9">
        <v>0</v>
      </c>
      <c r="FU87" s="9">
        <v>0</v>
      </c>
      <c r="FV87" s="10">
        <f>SUM(FQ87:FU87)</f>
        <v>0</v>
      </c>
      <c r="FW87" s="41">
        <v>3</v>
      </c>
      <c r="FX87" s="41">
        <v>0</v>
      </c>
      <c r="FY87" s="11">
        <f>SUM(FW87:FX87)</f>
        <v>3</v>
      </c>
      <c r="FZ87" s="11">
        <v>0</v>
      </c>
      <c r="GA87" s="10">
        <f>SUM(FZ87,FY87,FV87,FP87)</f>
        <v>4</v>
      </c>
      <c r="GB87" s="41">
        <v>0</v>
      </c>
      <c r="GC87" s="41">
        <v>0</v>
      </c>
      <c r="GD87" s="41">
        <v>0</v>
      </c>
      <c r="GE87" s="41">
        <v>0</v>
      </c>
      <c r="GF87" s="41">
        <v>0</v>
      </c>
      <c r="GG87" s="41">
        <v>0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1</v>
      </c>
      <c r="GN87" s="41">
        <v>1</v>
      </c>
      <c r="GO87" s="41">
        <v>1</v>
      </c>
      <c r="GP87" s="41">
        <v>0</v>
      </c>
      <c r="GQ87" s="41">
        <v>0</v>
      </c>
      <c r="GR87" s="41">
        <v>0</v>
      </c>
      <c r="GS87" s="10">
        <f>SUM(GB87:GR87)</f>
        <v>3</v>
      </c>
      <c r="GT87" s="41">
        <v>1</v>
      </c>
      <c r="GU87" s="41">
        <v>0</v>
      </c>
      <c r="GV87" s="41">
        <v>1</v>
      </c>
      <c r="GW87" s="41">
        <v>0</v>
      </c>
      <c r="GX87" s="41">
        <v>1</v>
      </c>
      <c r="GY87" s="41">
        <v>0</v>
      </c>
      <c r="GZ87" s="41">
        <v>0</v>
      </c>
      <c r="HA87" s="41">
        <v>0</v>
      </c>
      <c r="HB87" s="41">
        <v>0</v>
      </c>
      <c r="HC87" s="41">
        <v>0</v>
      </c>
      <c r="HD87" s="41">
        <v>0</v>
      </c>
      <c r="HE87" s="41">
        <v>0</v>
      </c>
      <c r="HF87" s="41">
        <v>0</v>
      </c>
      <c r="HG87" s="41">
        <v>0</v>
      </c>
      <c r="HH87" s="41">
        <v>0</v>
      </c>
      <c r="HI87" s="41">
        <v>1</v>
      </c>
      <c r="HJ87" s="41">
        <v>0</v>
      </c>
      <c r="HK87" s="10">
        <f>SUM(GT87:HJ87)</f>
        <v>4</v>
      </c>
      <c r="HL87" s="100" t="s">
        <v>774</v>
      </c>
      <c r="HM87" s="90" t="s">
        <v>775</v>
      </c>
      <c r="HN87" s="90" t="s">
        <v>712</v>
      </c>
      <c r="HO87" s="90" t="s">
        <v>734</v>
      </c>
      <c r="HP87" s="90" t="s">
        <v>712</v>
      </c>
      <c r="HQ87" s="10" t="s">
        <v>742</v>
      </c>
      <c r="HR87" s="10" t="s">
        <v>712</v>
      </c>
      <c r="HS87" s="90" t="s">
        <v>734</v>
      </c>
      <c r="HT87" s="90" t="s">
        <v>712</v>
      </c>
      <c r="HU87" s="43">
        <v>3</v>
      </c>
      <c r="HV87" s="3">
        <v>0</v>
      </c>
      <c r="HW87" s="3">
        <v>0</v>
      </c>
      <c r="HX87" s="3">
        <v>0</v>
      </c>
      <c r="HY87" s="44">
        <v>0</v>
      </c>
      <c r="HZ87" s="3">
        <v>0</v>
      </c>
      <c r="IA87" s="3">
        <v>1</v>
      </c>
      <c r="IB87" s="3">
        <v>0</v>
      </c>
      <c r="IC87" s="3">
        <v>0</v>
      </c>
      <c r="ID87" s="3">
        <v>0</v>
      </c>
      <c r="IE87" s="3">
        <v>0</v>
      </c>
      <c r="IF87" s="3">
        <v>0</v>
      </c>
      <c r="IG87" s="3">
        <v>0</v>
      </c>
      <c r="IH87" s="3">
        <v>0</v>
      </c>
      <c r="II87" s="3">
        <v>0</v>
      </c>
      <c r="IJ87" s="3">
        <v>0</v>
      </c>
      <c r="IK87" s="3">
        <v>0</v>
      </c>
      <c r="IL87" s="3">
        <v>0</v>
      </c>
      <c r="IM87" s="65">
        <v>11</v>
      </c>
      <c r="IN87" s="65">
        <v>0</v>
      </c>
      <c r="IO87" s="65">
        <v>0</v>
      </c>
      <c r="IP87" s="65">
        <v>0</v>
      </c>
      <c r="IQ87" s="65">
        <v>0</v>
      </c>
      <c r="IR87" s="65">
        <v>0</v>
      </c>
    </row>
    <row r="88" spans="1:252" ht="39.6" x14ac:dyDescent="0.25">
      <c r="A88" s="1" t="s">
        <v>213</v>
      </c>
      <c r="B88" s="32" t="s">
        <v>497</v>
      </c>
      <c r="C88" s="33" t="s">
        <v>524</v>
      </c>
      <c r="D88" s="33" t="s">
        <v>525</v>
      </c>
      <c r="E88" s="33" t="s">
        <v>526</v>
      </c>
      <c r="F88" s="1" t="s">
        <v>527</v>
      </c>
      <c r="G88" s="1" t="s">
        <v>317</v>
      </c>
      <c r="H88" s="1" t="s">
        <v>204</v>
      </c>
      <c r="I88" s="45">
        <v>6100</v>
      </c>
      <c r="J88" s="1">
        <v>1</v>
      </c>
      <c r="K88" s="3">
        <v>0</v>
      </c>
      <c r="L88" s="3">
        <v>0</v>
      </c>
      <c r="M88" s="3">
        <v>0</v>
      </c>
      <c r="N88" s="4">
        <v>36</v>
      </c>
      <c r="O88" s="4">
        <v>36</v>
      </c>
      <c r="P88" s="4">
        <v>55</v>
      </c>
      <c r="Q88" s="4">
        <v>0</v>
      </c>
      <c r="R88" s="4" t="s">
        <v>734</v>
      </c>
      <c r="S88" s="41">
        <v>4</v>
      </c>
      <c r="T88" s="41">
        <v>0</v>
      </c>
      <c r="U88" s="36">
        <v>76</v>
      </c>
      <c r="V88" s="35">
        <v>18</v>
      </c>
      <c r="W88" s="35">
        <v>299</v>
      </c>
      <c r="Y88" s="2">
        <f>SUM(AC88,AE88)</f>
        <v>2041</v>
      </c>
      <c r="Z88" s="2">
        <f>SUM(AA88,BI88)</f>
        <v>598</v>
      </c>
      <c r="AA88" s="2">
        <f>SUM(AG88,AQ88)</f>
        <v>598</v>
      </c>
      <c r="AB88" s="37">
        <f>AA88/Y88</f>
        <v>0.2929936305732484</v>
      </c>
      <c r="AC88" s="5">
        <f>SUM(AF88,AP88)</f>
        <v>2041</v>
      </c>
      <c r="AD88" s="5">
        <f>SUM(AG88,AQ88,BI88)</f>
        <v>598</v>
      </c>
      <c r="AE88" s="6">
        <v>0</v>
      </c>
      <c r="AF88" s="2">
        <f>SUM(AH88,AJ88,AL88,AN88)</f>
        <v>1818</v>
      </c>
      <c r="AG88" s="2">
        <f>SUM(AI88,AK88,AM88,AO88)</f>
        <v>507</v>
      </c>
      <c r="AH88" s="3">
        <v>154</v>
      </c>
      <c r="AI88" s="3">
        <v>7</v>
      </c>
      <c r="AJ88" s="3">
        <v>859</v>
      </c>
      <c r="AK88" s="6">
        <v>99</v>
      </c>
      <c r="AL88" s="6">
        <v>805</v>
      </c>
      <c r="AM88" s="3">
        <v>401</v>
      </c>
      <c r="AN88" s="3">
        <v>0</v>
      </c>
      <c r="AO88" s="3">
        <v>0</v>
      </c>
      <c r="AP88" s="2">
        <f>SUM(AT88,AV88,AX88,AZ88)</f>
        <v>223</v>
      </c>
      <c r="AQ88" s="2">
        <f>SUM(AU88,AW88,AY88,BA88)</f>
        <v>91</v>
      </c>
      <c r="AR88" s="5">
        <v>223</v>
      </c>
      <c r="AS88" s="1">
        <v>91</v>
      </c>
      <c r="AT88" s="3">
        <v>218</v>
      </c>
      <c r="AU88" s="3">
        <v>85</v>
      </c>
      <c r="AV88" s="3">
        <v>2</v>
      </c>
      <c r="AW88" s="3">
        <v>3</v>
      </c>
      <c r="AX88" s="3">
        <v>3</v>
      </c>
      <c r="AY88" s="3">
        <v>3</v>
      </c>
      <c r="AZ88" s="83">
        <f>SUM(BB88,BD88)</f>
        <v>0</v>
      </c>
      <c r="BA88" s="83">
        <f>SUM(BC88,BE88)</f>
        <v>0</v>
      </c>
      <c r="BB88" s="3">
        <v>0</v>
      </c>
      <c r="BC88" s="3">
        <v>0</v>
      </c>
      <c r="BD88" s="3">
        <v>0</v>
      </c>
      <c r="BE88" s="3">
        <v>0</v>
      </c>
      <c r="BF88" s="6">
        <v>0</v>
      </c>
      <c r="BG88" s="7">
        <v>0</v>
      </c>
      <c r="BH88" s="6">
        <v>0</v>
      </c>
      <c r="BI88" s="38">
        <v>0</v>
      </c>
      <c r="BJ88" s="38">
        <v>179</v>
      </c>
      <c r="BK88" s="35">
        <v>721</v>
      </c>
      <c r="BL88" s="3">
        <v>0</v>
      </c>
      <c r="BM88" s="3">
        <v>0</v>
      </c>
      <c r="BO88" s="35">
        <v>0</v>
      </c>
      <c r="BP88" s="69">
        <v>0</v>
      </c>
      <c r="BQ88" s="69" t="s">
        <v>734</v>
      </c>
      <c r="BR88" s="3">
        <v>0</v>
      </c>
      <c r="BS88" s="3">
        <v>0</v>
      </c>
      <c r="BT88" s="2">
        <f>SUM(BU88,BW88,BX88)</f>
        <v>2618</v>
      </c>
      <c r="BU88" s="35">
        <v>2056</v>
      </c>
      <c r="BV88" s="35">
        <v>0</v>
      </c>
      <c r="BW88" s="35">
        <v>0</v>
      </c>
      <c r="BX88" s="35">
        <v>562</v>
      </c>
      <c r="BY88" s="39">
        <v>508</v>
      </c>
      <c r="BZ88" s="89">
        <f>BT88+BY88</f>
        <v>3126</v>
      </c>
      <c r="CA88" s="82">
        <v>10250</v>
      </c>
      <c r="CB88" s="82">
        <f>SUM(CC88,CD88,CE88,CF88,CG88,CH88)</f>
        <v>3800</v>
      </c>
      <c r="CC88" s="6">
        <v>0</v>
      </c>
      <c r="CD88" s="6">
        <v>0</v>
      </c>
      <c r="CE88" s="6">
        <v>1400</v>
      </c>
      <c r="CF88" s="6">
        <v>0</v>
      </c>
      <c r="CG88" s="6">
        <v>0</v>
      </c>
      <c r="CH88" s="6">
        <v>2400</v>
      </c>
      <c r="CI88" s="3">
        <v>0</v>
      </c>
      <c r="CJ88" s="3" t="s">
        <v>734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6">
        <v>8</v>
      </c>
      <c r="CS88" s="37">
        <f>CT88/1598</f>
        <v>0.67959949937421782</v>
      </c>
      <c r="CT88" s="35">
        <v>1086</v>
      </c>
      <c r="CU88" s="3">
        <v>0</v>
      </c>
      <c r="CV88" s="6">
        <v>110</v>
      </c>
      <c r="CW88" s="3">
        <v>1</v>
      </c>
      <c r="CX88" s="3">
        <v>1</v>
      </c>
      <c r="CY88" s="3">
        <v>1</v>
      </c>
      <c r="CZ88" s="40" t="s">
        <v>712</v>
      </c>
      <c r="DA88" s="40" t="s">
        <v>712</v>
      </c>
      <c r="DB88" s="40" t="s">
        <v>712</v>
      </c>
      <c r="DC88" s="40" t="s">
        <v>734</v>
      </c>
      <c r="DD88" s="40" t="s">
        <v>712</v>
      </c>
      <c r="DE88" s="40" t="s">
        <v>734</v>
      </c>
      <c r="DF88" s="40" t="s">
        <v>734</v>
      </c>
      <c r="DG88" s="40" t="s">
        <v>712</v>
      </c>
      <c r="DH88" s="40" t="s">
        <v>734</v>
      </c>
      <c r="DI88" s="96">
        <v>1</v>
      </c>
      <c r="DJ88" s="96">
        <v>0</v>
      </c>
      <c r="DK88" s="39">
        <f>SUM(DM88:DQ88)</f>
        <v>6</v>
      </c>
      <c r="DL88" s="39">
        <v>0</v>
      </c>
      <c r="DM88" s="39">
        <v>2</v>
      </c>
      <c r="DN88" s="39">
        <v>3</v>
      </c>
      <c r="DO88" s="39">
        <v>1</v>
      </c>
      <c r="DP88" s="39">
        <v>0</v>
      </c>
      <c r="DQ88" s="39">
        <v>0</v>
      </c>
      <c r="DR88" s="39">
        <v>100</v>
      </c>
      <c r="DS88" s="39">
        <v>0</v>
      </c>
      <c r="DT88" s="39">
        <v>0</v>
      </c>
      <c r="DU88" s="6">
        <v>0</v>
      </c>
      <c r="DV88" s="6">
        <v>0</v>
      </c>
      <c r="DW88" s="6" t="s">
        <v>734</v>
      </c>
      <c r="DX88" s="3" t="s">
        <v>712</v>
      </c>
      <c r="DY88" s="105"/>
      <c r="DZ88" s="35" t="s">
        <v>712</v>
      </c>
      <c r="EA88" s="35">
        <v>0</v>
      </c>
      <c r="EB88" s="35">
        <v>10100</v>
      </c>
      <c r="EC88" s="35">
        <v>150</v>
      </c>
      <c r="ED88" s="35">
        <v>0</v>
      </c>
      <c r="EE88" s="35">
        <v>0</v>
      </c>
      <c r="EF88" s="35">
        <v>0</v>
      </c>
      <c r="EG88" s="35">
        <v>0</v>
      </c>
      <c r="EH88" s="35">
        <v>0</v>
      </c>
      <c r="EI88" s="35">
        <v>1400</v>
      </c>
      <c r="EJ88" s="35">
        <v>0</v>
      </c>
      <c r="EK88" s="35">
        <v>2400</v>
      </c>
      <c r="EL88" s="81">
        <f>SUM(EA88:EK88)</f>
        <v>14050</v>
      </c>
      <c r="EM88" s="35">
        <v>0</v>
      </c>
      <c r="EN88" s="35">
        <v>1</v>
      </c>
      <c r="EO88" s="35">
        <v>2</v>
      </c>
      <c r="EP88" s="35">
        <v>0</v>
      </c>
      <c r="EQ88" s="35">
        <v>3</v>
      </c>
      <c r="ER88" s="35">
        <v>1</v>
      </c>
      <c r="ES88" s="35">
        <v>0</v>
      </c>
      <c r="ET88" s="2">
        <f>SUM(EM88:ES88)</f>
        <v>7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1</v>
      </c>
      <c r="FA88" s="3">
        <v>0</v>
      </c>
      <c r="FB88" s="2">
        <f>SUM(EU88:FA88)</f>
        <v>1</v>
      </c>
      <c r="FC88" s="2">
        <f>ET88+FB88</f>
        <v>8</v>
      </c>
      <c r="FD88" s="9">
        <v>6</v>
      </c>
      <c r="FE88" s="9">
        <v>0</v>
      </c>
      <c r="FF88" s="9">
        <v>0</v>
      </c>
      <c r="FG88" s="9">
        <v>2</v>
      </c>
      <c r="FH88" s="10">
        <f>SUM(FD88:FG88)</f>
        <v>8</v>
      </c>
      <c r="FI88" s="9">
        <v>0</v>
      </c>
      <c r="FJ88" s="9">
        <v>0</v>
      </c>
      <c r="FK88" s="9">
        <v>0</v>
      </c>
      <c r="FL88" s="9">
        <v>3</v>
      </c>
      <c r="FM88" s="9">
        <v>2</v>
      </c>
      <c r="FN88" s="9">
        <v>0</v>
      </c>
      <c r="FO88" s="9">
        <v>0</v>
      </c>
      <c r="FP88" s="10">
        <f>SUM(FI88:FO88)</f>
        <v>5</v>
      </c>
      <c r="FQ88" s="9">
        <v>0</v>
      </c>
      <c r="FR88" s="9">
        <v>0</v>
      </c>
      <c r="FS88" s="9">
        <v>1</v>
      </c>
      <c r="FT88" s="9">
        <v>0</v>
      </c>
      <c r="FU88" s="9">
        <v>0</v>
      </c>
      <c r="FV88" s="10">
        <f>SUM(FQ88:FU88)</f>
        <v>1</v>
      </c>
      <c r="FW88" s="41">
        <v>0</v>
      </c>
      <c r="FX88" s="41">
        <v>0</v>
      </c>
      <c r="FY88" s="11">
        <f>SUM(FW88:FX88)</f>
        <v>0</v>
      </c>
      <c r="FZ88" s="11">
        <v>0</v>
      </c>
      <c r="GA88" s="10">
        <f>SUM(FZ88,FY88,FV88,FP88)</f>
        <v>6</v>
      </c>
      <c r="GB88" s="41">
        <v>1</v>
      </c>
      <c r="GC88" s="41">
        <v>0</v>
      </c>
      <c r="GD88" s="41">
        <v>1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1</v>
      </c>
      <c r="GK88" s="41">
        <v>0</v>
      </c>
      <c r="GL88" s="41">
        <v>0</v>
      </c>
      <c r="GM88" s="41">
        <v>0</v>
      </c>
      <c r="GN88" s="41">
        <v>1</v>
      </c>
      <c r="GO88" s="41">
        <v>1</v>
      </c>
      <c r="GP88" s="41">
        <v>0</v>
      </c>
      <c r="GQ88" s="41">
        <v>0</v>
      </c>
      <c r="GR88" s="41">
        <v>0</v>
      </c>
      <c r="GS88" s="10">
        <f>SUM(GB88:GR88)</f>
        <v>6</v>
      </c>
      <c r="GT88" s="41">
        <v>0</v>
      </c>
      <c r="GU88" s="41">
        <v>0</v>
      </c>
      <c r="GV88" s="41">
        <v>1</v>
      </c>
      <c r="GW88" s="41">
        <v>0</v>
      </c>
      <c r="GX88" s="41">
        <v>0</v>
      </c>
      <c r="GY88" s="41">
        <v>0</v>
      </c>
      <c r="GZ88" s="41">
        <v>0</v>
      </c>
      <c r="HA88" s="41">
        <v>0</v>
      </c>
      <c r="HB88" s="41">
        <v>0</v>
      </c>
      <c r="HC88" s="41">
        <v>0</v>
      </c>
      <c r="HD88" s="41">
        <v>0</v>
      </c>
      <c r="HE88" s="41">
        <v>0</v>
      </c>
      <c r="HF88" s="41">
        <v>0</v>
      </c>
      <c r="HG88" s="41">
        <v>0</v>
      </c>
      <c r="HH88" s="41">
        <v>0</v>
      </c>
      <c r="HI88" s="41">
        <v>0</v>
      </c>
      <c r="HJ88" s="41">
        <v>0</v>
      </c>
      <c r="HK88" s="10">
        <f>SUM(GT88:HJ88)</f>
        <v>1</v>
      </c>
      <c r="HL88" s="100" t="s">
        <v>963</v>
      </c>
      <c r="HM88" s="90"/>
      <c r="HN88" s="90" t="s">
        <v>712</v>
      </c>
      <c r="HO88" s="90" t="s">
        <v>734</v>
      </c>
      <c r="HP88" s="90" t="s">
        <v>712</v>
      </c>
      <c r="HQ88" s="10" t="s">
        <v>742</v>
      </c>
      <c r="HR88" s="10" t="s">
        <v>712</v>
      </c>
      <c r="HS88" s="90" t="s">
        <v>712</v>
      </c>
      <c r="HT88" s="90" t="s">
        <v>712</v>
      </c>
      <c r="HU88" s="43">
        <v>0</v>
      </c>
      <c r="HV88" s="3">
        <v>0</v>
      </c>
      <c r="HW88" s="3">
        <v>0</v>
      </c>
      <c r="HX88" s="3">
        <v>0</v>
      </c>
      <c r="HY88" s="44">
        <v>0</v>
      </c>
      <c r="HZ88" s="3">
        <v>0</v>
      </c>
      <c r="IA88" s="3">
        <v>0</v>
      </c>
      <c r="IB88" s="3">
        <v>0</v>
      </c>
      <c r="IC88" s="3">
        <v>4</v>
      </c>
      <c r="ID88" s="3">
        <v>8</v>
      </c>
      <c r="IE88" s="3">
        <v>0</v>
      </c>
      <c r="IF88" s="3">
        <v>0</v>
      </c>
      <c r="IG88" s="3">
        <v>0</v>
      </c>
      <c r="IH88" s="3">
        <v>0</v>
      </c>
      <c r="II88" s="3">
        <v>0</v>
      </c>
      <c r="IJ88" s="3">
        <v>0</v>
      </c>
      <c r="IK88" s="3">
        <v>0</v>
      </c>
      <c r="IL88" s="3">
        <v>0</v>
      </c>
      <c r="IM88" s="65">
        <v>5</v>
      </c>
      <c r="IN88" s="65">
        <v>0</v>
      </c>
      <c r="IO88" s="65">
        <v>0</v>
      </c>
      <c r="IP88" s="65">
        <v>0</v>
      </c>
      <c r="IQ88" s="65">
        <v>0</v>
      </c>
      <c r="IR88" s="65">
        <v>0</v>
      </c>
    </row>
    <row r="89" spans="1:252" ht="26.4" x14ac:dyDescent="0.25">
      <c r="A89" s="1" t="s">
        <v>213</v>
      </c>
      <c r="B89" s="32" t="s">
        <v>497</v>
      </c>
      <c r="C89" s="33" t="s">
        <v>528</v>
      </c>
      <c r="D89" s="33" t="s">
        <v>529</v>
      </c>
      <c r="E89" s="33" t="s">
        <v>331</v>
      </c>
      <c r="F89" s="1" t="s">
        <v>530</v>
      </c>
      <c r="G89" s="1" t="s">
        <v>317</v>
      </c>
      <c r="H89" s="1" t="s">
        <v>204</v>
      </c>
      <c r="I89" s="45">
        <v>10724</v>
      </c>
      <c r="J89" s="1">
        <v>1</v>
      </c>
      <c r="K89" s="3">
        <v>0</v>
      </c>
      <c r="L89" s="3">
        <v>0</v>
      </c>
      <c r="M89" s="3">
        <v>0</v>
      </c>
      <c r="N89" s="4">
        <v>48</v>
      </c>
      <c r="O89" s="4">
        <v>48</v>
      </c>
      <c r="P89" s="4">
        <v>93</v>
      </c>
      <c r="Q89" s="4">
        <v>0</v>
      </c>
      <c r="R89" s="4" t="s">
        <v>712</v>
      </c>
      <c r="S89" s="41">
        <v>3</v>
      </c>
      <c r="T89" s="41">
        <v>0</v>
      </c>
      <c r="U89" s="36">
        <v>69</v>
      </c>
      <c r="V89" s="35">
        <v>12</v>
      </c>
      <c r="W89" s="35">
        <v>642</v>
      </c>
      <c r="Y89" s="2">
        <f>SUM(AC89,AE89)</f>
        <v>3015</v>
      </c>
      <c r="Z89" s="2">
        <f>SUM(AA89,BI89)</f>
        <v>3238</v>
      </c>
      <c r="AA89" s="2">
        <f>SUM(AG89,AQ89)</f>
        <v>3238</v>
      </c>
      <c r="AB89" s="37">
        <f>AA89/Y89</f>
        <v>1.0739635157545606</v>
      </c>
      <c r="AC89" s="5">
        <v>3015</v>
      </c>
      <c r="AD89" s="5">
        <v>3238</v>
      </c>
      <c r="AE89" s="6">
        <v>0</v>
      </c>
      <c r="AF89" s="2">
        <f>SUM(AH89,AJ89,AL89,AN89)</f>
        <v>2651</v>
      </c>
      <c r="AG89" s="2">
        <f>SUM(AI89,AK89,AM89,AO89)</f>
        <v>2938</v>
      </c>
      <c r="AH89" s="3">
        <v>241</v>
      </c>
      <c r="AI89" s="3">
        <v>123</v>
      </c>
      <c r="AJ89" s="3">
        <v>932</v>
      </c>
      <c r="AK89" s="6">
        <v>795</v>
      </c>
      <c r="AL89" s="6">
        <v>1478</v>
      </c>
      <c r="AM89" s="3">
        <v>2020</v>
      </c>
      <c r="AN89" s="3">
        <v>0</v>
      </c>
      <c r="AO89" s="3">
        <v>0</v>
      </c>
      <c r="AP89" s="2">
        <f>SUM(AT89,AV89,AX89,AZ89)</f>
        <v>364</v>
      </c>
      <c r="AQ89" s="2">
        <f>SUM(AU89,AW89,AY89,BA89)</f>
        <v>300</v>
      </c>
      <c r="AR89" s="5">
        <f>SUM(AT89,AV89,AX89)</f>
        <v>303</v>
      </c>
      <c r="AS89" s="1">
        <f>SUM(AU89,AW89,AY89)</f>
        <v>240</v>
      </c>
      <c r="AT89" s="3">
        <v>300</v>
      </c>
      <c r="AU89" s="3">
        <v>239</v>
      </c>
      <c r="AV89" s="3">
        <v>1</v>
      </c>
      <c r="AW89" s="3">
        <v>1</v>
      </c>
      <c r="AX89" s="3">
        <v>2</v>
      </c>
      <c r="AY89" s="3">
        <v>0</v>
      </c>
      <c r="AZ89" s="83">
        <f>SUM(BB89,BD89)</f>
        <v>61</v>
      </c>
      <c r="BA89" s="83">
        <f>SUM(BC89,BE89)</f>
        <v>60</v>
      </c>
      <c r="BB89" s="3">
        <v>61</v>
      </c>
      <c r="BC89" s="3">
        <v>60</v>
      </c>
      <c r="BD89" s="3">
        <v>0</v>
      </c>
      <c r="BE89" s="3">
        <v>0</v>
      </c>
      <c r="BF89" s="6">
        <v>0</v>
      </c>
      <c r="BH89" s="6">
        <v>0</v>
      </c>
      <c r="BI89" s="38">
        <v>0</v>
      </c>
      <c r="BJ89" s="38">
        <v>158</v>
      </c>
      <c r="BK89" s="35">
        <v>273</v>
      </c>
      <c r="BL89" s="3">
        <v>0</v>
      </c>
      <c r="BM89" s="3">
        <v>0</v>
      </c>
      <c r="BO89" s="35">
        <v>0</v>
      </c>
      <c r="BP89" s="69">
        <v>0</v>
      </c>
      <c r="BQ89" s="69" t="s">
        <v>712</v>
      </c>
      <c r="BR89" s="3">
        <v>0</v>
      </c>
      <c r="BS89" s="3">
        <v>0</v>
      </c>
      <c r="BT89" s="2">
        <f>SUM(BU89,BW89,BX89)</f>
        <v>1230</v>
      </c>
      <c r="BU89" s="35">
        <v>1195</v>
      </c>
      <c r="BV89" s="35">
        <v>0</v>
      </c>
      <c r="BW89" s="35">
        <v>0</v>
      </c>
      <c r="BX89" s="35">
        <v>35</v>
      </c>
      <c r="BY89" s="39">
        <v>0</v>
      </c>
      <c r="BZ89" s="89">
        <f>BT89+BY89</f>
        <v>1230</v>
      </c>
      <c r="CA89" s="82">
        <v>885</v>
      </c>
      <c r="CB89" s="82">
        <f>SUM(CC89,CD89,CE89,CF89,CG89,CH89)</f>
        <v>283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283</v>
      </c>
      <c r="CI89" s="3">
        <v>87</v>
      </c>
      <c r="CJ89" s="3" t="s">
        <v>734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6">
        <v>8</v>
      </c>
      <c r="CS89" s="37">
        <f>CT89/1598</f>
        <v>0.20025031289111389</v>
      </c>
      <c r="CT89" s="3">
        <v>320</v>
      </c>
      <c r="CU89" s="3">
        <v>0</v>
      </c>
      <c r="CV89" s="6">
        <v>8</v>
      </c>
      <c r="CW89" s="3">
        <v>0</v>
      </c>
      <c r="CX89" s="3">
        <v>0</v>
      </c>
      <c r="CY89" s="3">
        <v>0</v>
      </c>
      <c r="CZ89" s="40" t="s">
        <v>712</v>
      </c>
      <c r="DA89" s="40" t="s">
        <v>712</v>
      </c>
      <c r="DB89" s="40" t="s">
        <v>712</v>
      </c>
      <c r="DC89" s="40" t="s">
        <v>734</v>
      </c>
      <c r="DD89" s="40" t="s">
        <v>734</v>
      </c>
      <c r="DE89" s="40" t="s">
        <v>734</v>
      </c>
      <c r="DF89" s="40" t="s">
        <v>734</v>
      </c>
      <c r="DG89" s="40" t="s">
        <v>734</v>
      </c>
      <c r="DH89" s="40" t="s">
        <v>734</v>
      </c>
      <c r="DI89" s="96">
        <v>0</v>
      </c>
      <c r="DJ89" s="96">
        <v>0</v>
      </c>
      <c r="DK89" s="39">
        <f>SUM(DM89:DQ89)</f>
        <v>12</v>
      </c>
      <c r="DL89" s="39">
        <v>0</v>
      </c>
      <c r="DM89" s="39">
        <v>8</v>
      </c>
      <c r="DN89" s="39">
        <v>2</v>
      </c>
      <c r="DO89" s="39">
        <v>2</v>
      </c>
      <c r="DP89" s="39">
        <v>0</v>
      </c>
      <c r="DQ89" s="39">
        <v>0</v>
      </c>
      <c r="DR89" s="39">
        <v>90</v>
      </c>
      <c r="DS89" s="39">
        <v>0</v>
      </c>
      <c r="DT89" s="39">
        <v>0</v>
      </c>
      <c r="DU89" s="6">
        <v>0</v>
      </c>
      <c r="DV89" s="6">
        <v>0</v>
      </c>
      <c r="DW89" s="6" t="s">
        <v>734</v>
      </c>
      <c r="DX89" s="3" t="s">
        <v>712</v>
      </c>
      <c r="DY89" s="105"/>
      <c r="DZ89" s="35" t="s">
        <v>734</v>
      </c>
      <c r="EA89" s="35" t="s">
        <v>712</v>
      </c>
      <c r="EB89" s="35">
        <v>0</v>
      </c>
      <c r="EC89" s="35">
        <v>0</v>
      </c>
      <c r="ED89" s="35">
        <v>820</v>
      </c>
      <c r="EE89" s="35">
        <v>0</v>
      </c>
      <c r="EF89" s="35">
        <v>65</v>
      </c>
      <c r="EG89" s="35">
        <v>21</v>
      </c>
      <c r="EH89" s="35">
        <v>66</v>
      </c>
      <c r="EI89" s="35">
        <v>0</v>
      </c>
      <c r="EJ89" s="35">
        <v>0</v>
      </c>
      <c r="EK89" s="35">
        <v>283</v>
      </c>
      <c r="EL89" s="81">
        <f>SUM(EA89:EK89)</f>
        <v>1255</v>
      </c>
      <c r="EM89" s="35">
        <v>0</v>
      </c>
      <c r="EN89" s="35">
        <v>0</v>
      </c>
      <c r="EO89" s="35">
        <v>0</v>
      </c>
      <c r="EP89" s="35">
        <v>1</v>
      </c>
      <c r="EQ89" s="35">
        <v>1</v>
      </c>
      <c r="ER89" s="35">
        <v>5</v>
      </c>
      <c r="ES89" s="35">
        <v>1</v>
      </c>
      <c r="ET89" s="2">
        <f>SUM(EM89:ES89)</f>
        <v>8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2">
        <f>SUM(EU89:FA89)</f>
        <v>0</v>
      </c>
      <c r="FC89" s="2">
        <f>ET89+FB89</f>
        <v>8</v>
      </c>
      <c r="FD89" s="9">
        <v>2</v>
      </c>
      <c r="FE89" s="9">
        <v>0</v>
      </c>
      <c r="FF89" s="9">
        <v>2</v>
      </c>
      <c r="FG89" s="9">
        <v>4</v>
      </c>
      <c r="FH89" s="10">
        <f>SUM(FD89:FG89)</f>
        <v>8</v>
      </c>
      <c r="FI89" s="9">
        <v>0</v>
      </c>
      <c r="FJ89" s="9">
        <v>0</v>
      </c>
      <c r="FK89" s="9">
        <v>8</v>
      </c>
      <c r="FL89" s="9">
        <v>0</v>
      </c>
      <c r="FM89" s="9">
        <v>0</v>
      </c>
      <c r="FN89" s="9">
        <v>0</v>
      </c>
      <c r="FO89" s="9">
        <v>2</v>
      </c>
      <c r="FP89" s="10">
        <f>SUM(FI89:FO89)</f>
        <v>10</v>
      </c>
      <c r="FQ89" s="9">
        <v>0</v>
      </c>
      <c r="FR89" s="9">
        <v>0</v>
      </c>
      <c r="FS89" s="9">
        <v>2</v>
      </c>
      <c r="FT89" s="9">
        <v>0</v>
      </c>
      <c r="FU89" s="9">
        <v>0</v>
      </c>
      <c r="FV89" s="10">
        <f>SUM(FQ89:FU89)</f>
        <v>2</v>
      </c>
      <c r="FW89" s="41">
        <v>0</v>
      </c>
      <c r="FX89" s="41">
        <v>0</v>
      </c>
      <c r="FY89" s="11">
        <f>SUM(FW89:FX89)</f>
        <v>0</v>
      </c>
      <c r="FZ89" s="11">
        <v>0</v>
      </c>
      <c r="GA89" s="10">
        <f>SUM(FZ89,FY89,FV89,FP89)</f>
        <v>12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1</v>
      </c>
      <c r="GP89" s="41">
        <v>0</v>
      </c>
      <c r="GQ89" s="41">
        <v>1</v>
      </c>
      <c r="GR89" s="41">
        <v>0</v>
      </c>
      <c r="GS89" s="10">
        <f>SUM(GB89:GR89)</f>
        <v>2</v>
      </c>
      <c r="GT89" s="41">
        <v>1</v>
      </c>
      <c r="GU89" s="41">
        <v>0</v>
      </c>
      <c r="GV89" s="41">
        <v>1</v>
      </c>
      <c r="GW89" s="41">
        <v>0</v>
      </c>
      <c r="GX89" s="41">
        <v>0</v>
      </c>
      <c r="GY89" s="41">
        <v>0</v>
      </c>
      <c r="GZ89" s="41">
        <v>0</v>
      </c>
      <c r="HA89" s="41">
        <v>0</v>
      </c>
      <c r="HB89" s="41">
        <v>0</v>
      </c>
      <c r="HC89" s="41">
        <v>0</v>
      </c>
      <c r="HD89" s="41">
        <v>0</v>
      </c>
      <c r="HE89" s="41">
        <v>0</v>
      </c>
      <c r="HF89" s="41">
        <v>1</v>
      </c>
      <c r="HG89" s="41">
        <v>0</v>
      </c>
      <c r="HH89" s="41">
        <v>0</v>
      </c>
      <c r="HI89" s="41">
        <v>0</v>
      </c>
      <c r="HJ89" s="41">
        <v>0</v>
      </c>
      <c r="HK89" s="10">
        <f>SUM(GT89:HJ89)</f>
        <v>3</v>
      </c>
      <c r="HL89" s="100" t="s">
        <v>797</v>
      </c>
      <c r="HM89" s="90" t="s">
        <v>798</v>
      </c>
      <c r="HN89" s="90" t="s">
        <v>712</v>
      </c>
      <c r="HO89" s="90" t="s">
        <v>734</v>
      </c>
      <c r="HP89" s="90" t="s">
        <v>734</v>
      </c>
      <c r="HQ89" s="10" t="s">
        <v>799</v>
      </c>
      <c r="HR89" s="10" t="s">
        <v>712</v>
      </c>
      <c r="HS89" s="90" t="s">
        <v>734</v>
      </c>
      <c r="HT89" s="90" t="s">
        <v>712</v>
      </c>
      <c r="HU89" s="43">
        <v>0</v>
      </c>
      <c r="HV89" s="3">
        <v>0</v>
      </c>
      <c r="HW89" s="3">
        <v>0</v>
      </c>
      <c r="HX89" s="3">
        <v>0</v>
      </c>
      <c r="HY89" s="44">
        <v>0</v>
      </c>
      <c r="HZ89" s="3">
        <v>0</v>
      </c>
      <c r="IA89" s="3">
        <v>0</v>
      </c>
      <c r="IB89" s="3">
        <v>0</v>
      </c>
      <c r="IC89" s="3">
        <v>0</v>
      </c>
      <c r="ID89" s="3">
        <v>0</v>
      </c>
      <c r="IE89" s="3">
        <v>0</v>
      </c>
      <c r="IF89" s="3">
        <v>0</v>
      </c>
      <c r="IG89" s="3">
        <v>0</v>
      </c>
      <c r="IH89" s="3">
        <v>0</v>
      </c>
      <c r="II89" s="3">
        <v>0</v>
      </c>
      <c r="IJ89" s="3">
        <v>0</v>
      </c>
      <c r="IK89" s="3">
        <v>0</v>
      </c>
      <c r="IL89" s="3">
        <v>0</v>
      </c>
      <c r="IM89" s="65">
        <v>2</v>
      </c>
      <c r="IN89" s="65">
        <v>0</v>
      </c>
      <c r="IO89" s="65">
        <v>0</v>
      </c>
      <c r="IP89" s="65">
        <v>2</v>
      </c>
      <c r="IQ89" s="65">
        <v>0</v>
      </c>
      <c r="IR89" s="65">
        <v>0</v>
      </c>
    </row>
    <row r="90" spans="1:252" ht="39.6" x14ac:dyDescent="0.25">
      <c r="A90" s="1" t="s">
        <v>213</v>
      </c>
      <c r="B90" s="32" t="s">
        <v>497</v>
      </c>
      <c r="C90" s="33" t="s">
        <v>531</v>
      </c>
      <c r="D90" s="33" t="s">
        <v>529</v>
      </c>
      <c r="E90" s="33" t="s">
        <v>532</v>
      </c>
      <c r="F90" s="1" t="s">
        <v>533</v>
      </c>
      <c r="G90" s="1" t="s">
        <v>317</v>
      </c>
      <c r="H90" s="1" t="s">
        <v>306</v>
      </c>
      <c r="I90" s="45">
        <v>3936</v>
      </c>
      <c r="J90" s="1">
        <v>2</v>
      </c>
      <c r="K90" s="3">
        <v>1</v>
      </c>
      <c r="L90" s="3">
        <v>0</v>
      </c>
      <c r="M90" s="3">
        <v>0</v>
      </c>
      <c r="N90" s="4">
        <v>56</v>
      </c>
      <c r="O90" s="4">
        <v>56</v>
      </c>
      <c r="P90" s="4">
        <v>227</v>
      </c>
      <c r="Q90" s="4">
        <v>0</v>
      </c>
      <c r="R90" s="4" t="s">
        <v>734</v>
      </c>
      <c r="S90" s="41">
        <v>5</v>
      </c>
      <c r="T90" s="41">
        <v>0</v>
      </c>
      <c r="U90" s="36">
        <v>318</v>
      </c>
      <c r="V90" s="35">
        <v>72</v>
      </c>
      <c r="W90" s="35">
        <v>3672</v>
      </c>
      <c r="Y90" s="2">
        <f>SUM(AC90,AE90)</f>
        <v>4961</v>
      </c>
      <c r="Z90" s="2">
        <f>SUM(AA90,BI90)</f>
        <v>8324</v>
      </c>
      <c r="AA90" s="2">
        <f>SUM(AG90,AQ90)</f>
        <v>8324</v>
      </c>
      <c r="AB90" s="37">
        <f>AA90/Y90</f>
        <v>1.6778875226768797</v>
      </c>
      <c r="AC90" s="5">
        <f>SUM(AF90,AP90)</f>
        <v>4961</v>
      </c>
      <c r="AD90" s="5">
        <f>SUM(AG90,AQ90,BI90)</f>
        <v>8324</v>
      </c>
      <c r="AE90" s="6">
        <v>0</v>
      </c>
      <c r="AF90" s="2">
        <f>SUM(AH90,AJ90,AL90,AN90)</f>
        <v>4371</v>
      </c>
      <c r="AG90" s="2">
        <f>SUM(AI90,AK90,AM90,AO90)</f>
        <v>6877</v>
      </c>
      <c r="AH90" s="3">
        <v>155</v>
      </c>
      <c r="AI90" s="3">
        <v>158</v>
      </c>
      <c r="AJ90" s="3">
        <v>1238</v>
      </c>
      <c r="AK90" s="6">
        <v>1316</v>
      </c>
      <c r="AL90" s="6">
        <v>2875</v>
      </c>
      <c r="AM90" s="3">
        <v>5084</v>
      </c>
      <c r="AN90" s="3">
        <v>103</v>
      </c>
      <c r="AO90" s="3">
        <v>319</v>
      </c>
      <c r="AP90" s="2">
        <f>SUM(AT90,AV90,AX90,AZ90)</f>
        <v>590</v>
      </c>
      <c r="AQ90" s="2">
        <f>SUM(AU90,AW90,AY90,BA90)</f>
        <v>1447</v>
      </c>
      <c r="AR90" s="5">
        <f>SUM(AT90,AV90,AX90)</f>
        <v>590</v>
      </c>
      <c r="AS90" s="1">
        <f>SUM(AU90,AW90,AY90)</f>
        <v>1447</v>
      </c>
      <c r="AT90" s="3">
        <v>521</v>
      </c>
      <c r="AU90" s="3">
        <v>1220</v>
      </c>
      <c r="AV90" s="3">
        <v>66</v>
      </c>
      <c r="AW90" s="3">
        <v>215</v>
      </c>
      <c r="AX90" s="3">
        <v>3</v>
      </c>
      <c r="AY90" s="3">
        <v>12</v>
      </c>
      <c r="AZ90" s="83">
        <f>SUM(BB90,BD90)</f>
        <v>0</v>
      </c>
      <c r="BA90" s="83">
        <f>SUM(BC90,BE90)</f>
        <v>0</v>
      </c>
      <c r="BB90" s="3">
        <v>0</v>
      </c>
      <c r="BC90" s="3">
        <v>0</v>
      </c>
      <c r="BD90" s="3">
        <v>0</v>
      </c>
      <c r="BE90" s="3">
        <v>0</v>
      </c>
      <c r="BF90" s="6">
        <v>0</v>
      </c>
      <c r="BG90" s="7">
        <v>0</v>
      </c>
      <c r="BH90" s="6">
        <v>0</v>
      </c>
      <c r="BI90" s="38">
        <v>0</v>
      </c>
      <c r="BJ90" s="38">
        <v>361</v>
      </c>
      <c r="BK90" s="35">
        <v>329</v>
      </c>
      <c r="BL90" s="3">
        <v>0</v>
      </c>
      <c r="BM90" s="3">
        <v>0</v>
      </c>
      <c r="BO90" s="35">
        <v>8</v>
      </c>
      <c r="BP90" s="69">
        <v>0</v>
      </c>
      <c r="BQ90" s="69" t="s">
        <v>734</v>
      </c>
      <c r="BR90" s="3">
        <v>0</v>
      </c>
      <c r="BS90" s="3">
        <v>0</v>
      </c>
      <c r="BT90" s="2">
        <f>SUM(BU90,BW90,BX90)</f>
        <v>4699</v>
      </c>
      <c r="BU90" s="35">
        <v>3799</v>
      </c>
      <c r="BV90" s="35">
        <v>0</v>
      </c>
      <c r="BW90" s="35">
        <v>0</v>
      </c>
      <c r="BX90" s="35">
        <v>900</v>
      </c>
      <c r="BY90" s="39">
        <v>0</v>
      </c>
      <c r="BZ90" s="89">
        <f>BT90+BY90</f>
        <v>4699</v>
      </c>
      <c r="CA90" s="82">
        <v>4669</v>
      </c>
      <c r="CB90" s="82">
        <f>SUM(CC90,CD90,CE90,CF90,CG90,CH90)</f>
        <v>260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260</v>
      </c>
      <c r="CI90" s="3">
        <v>442</v>
      </c>
      <c r="CJ90" s="3" t="s">
        <v>734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6">
        <v>11</v>
      </c>
      <c r="CS90" s="37">
        <f>CT90/1598</f>
        <v>0.62953692115143933</v>
      </c>
      <c r="CT90" s="3">
        <v>1006</v>
      </c>
      <c r="CU90" s="3">
        <v>0</v>
      </c>
      <c r="CV90" s="6">
        <v>50</v>
      </c>
      <c r="CW90" s="3">
        <v>0</v>
      </c>
      <c r="CX90" s="3">
        <v>0</v>
      </c>
      <c r="CY90" s="3">
        <v>0</v>
      </c>
      <c r="CZ90" s="40" t="s">
        <v>712</v>
      </c>
      <c r="DA90" s="40" t="s">
        <v>712</v>
      </c>
      <c r="DB90" s="40" t="s">
        <v>712</v>
      </c>
      <c r="DC90" s="40" t="s">
        <v>712</v>
      </c>
      <c r="DD90" s="40" t="s">
        <v>712</v>
      </c>
      <c r="DE90" s="40" t="s">
        <v>734</v>
      </c>
      <c r="DF90" s="40" t="s">
        <v>712</v>
      </c>
      <c r="DG90" s="40" t="s">
        <v>712</v>
      </c>
      <c r="DH90" s="40" t="s">
        <v>734</v>
      </c>
      <c r="DI90" s="96">
        <v>3</v>
      </c>
      <c r="DJ90" s="96">
        <v>0</v>
      </c>
      <c r="DK90" s="39">
        <f>SUM(DM90:DQ90)</f>
        <v>9</v>
      </c>
      <c r="DL90" s="39">
        <v>6</v>
      </c>
      <c r="DM90" s="39">
        <v>2</v>
      </c>
      <c r="DN90" s="39">
        <v>6</v>
      </c>
      <c r="DO90" s="39">
        <v>0</v>
      </c>
      <c r="DP90" s="39">
        <v>0</v>
      </c>
      <c r="DQ90" s="39">
        <v>1</v>
      </c>
      <c r="DR90" s="39">
        <v>100</v>
      </c>
      <c r="DS90" s="39">
        <v>36</v>
      </c>
      <c r="DT90" s="39">
        <v>0</v>
      </c>
      <c r="DU90" s="6">
        <v>0</v>
      </c>
      <c r="DV90" s="6">
        <v>0</v>
      </c>
      <c r="DW90" s="6" t="s">
        <v>734</v>
      </c>
      <c r="DX90" s="3" t="s">
        <v>712</v>
      </c>
      <c r="DY90" s="105"/>
      <c r="DZ90" s="35" t="s">
        <v>734</v>
      </c>
      <c r="EA90" s="35">
        <v>2134</v>
      </c>
      <c r="EB90" s="35">
        <v>0</v>
      </c>
      <c r="EC90" s="35">
        <v>2470</v>
      </c>
      <c r="ED90" s="35">
        <v>0</v>
      </c>
      <c r="EE90" s="35">
        <v>65</v>
      </c>
      <c r="EF90" s="35">
        <v>0</v>
      </c>
      <c r="EG90" s="35">
        <v>242</v>
      </c>
      <c r="EH90" s="35">
        <v>201</v>
      </c>
      <c r="EI90" s="35">
        <v>0</v>
      </c>
      <c r="EJ90" s="35">
        <v>0</v>
      </c>
      <c r="EK90" s="35">
        <v>260</v>
      </c>
      <c r="EL90" s="81">
        <f>SUM(EA90:EK90)</f>
        <v>5372</v>
      </c>
      <c r="EM90" s="35">
        <v>0</v>
      </c>
      <c r="EN90" s="35">
        <v>0</v>
      </c>
      <c r="EO90" s="35">
        <v>2</v>
      </c>
      <c r="EP90" s="35">
        <v>3</v>
      </c>
      <c r="EQ90" s="35">
        <v>2</v>
      </c>
      <c r="ER90" s="35">
        <v>2</v>
      </c>
      <c r="ES90" s="35">
        <v>1</v>
      </c>
      <c r="ET90" s="2">
        <f>SUM(EM90:ES90)</f>
        <v>10</v>
      </c>
      <c r="EU90" s="3">
        <v>0</v>
      </c>
      <c r="EV90" s="3">
        <v>0</v>
      </c>
      <c r="EW90" s="3">
        <v>0</v>
      </c>
      <c r="EX90" s="3">
        <v>1</v>
      </c>
      <c r="EY90" s="3">
        <v>0</v>
      </c>
      <c r="EZ90" s="3">
        <v>0</v>
      </c>
      <c r="FA90" s="3">
        <v>0</v>
      </c>
      <c r="FB90" s="2">
        <f>SUM(EU90:FA90)</f>
        <v>1</v>
      </c>
      <c r="FC90" s="2">
        <f>ET90+FB90</f>
        <v>11</v>
      </c>
      <c r="FD90" s="9">
        <v>7</v>
      </c>
      <c r="FE90" s="9">
        <v>3</v>
      </c>
      <c r="FF90" s="9">
        <v>0</v>
      </c>
      <c r="FG90" s="9">
        <v>1</v>
      </c>
      <c r="FH90" s="10">
        <f>SUM(FD90:FG90)</f>
        <v>11</v>
      </c>
      <c r="FI90" s="9">
        <v>0</v>
      </c>
      <c r="FJ90" s="9">
        <v>0</v>
      </c>
      <c r="FK90" s="9">
        <v>2</v>
      </c>
      <c r="FL90" s="9">
        <v>6</v>
      </c>
      <c r="FM90" s="9">
        <v>0</v>
      </c>
      <c r="FN90" s="9">
        <v>0</v>
      </c>
      <c r="FO90" s="9">
        <v>0</v>
      </c>
      <c r="FP90" s="10">
        <f>SUM(FI90:FO90)</f>
        <v>8</v>
      </c>
      <c r="FQ90" s="9">
        <v>0</v>
      </c>
      <c r="FR90" s="9">
        <v>0</v>
      </c>
      <c r="FS90" s="9">
        <v>0</v>
      </c>
      <c r="FT90" s="9">
        <v>0</v>
      </c>
      <c r="FU90" s="9">
        <v>0</v>
      </c>
      <c r="FV90" s="10">
        <f>SUM(FQ90:FU90)</f>
        <v>0</v>
      </c>
      <c r="FW90" s="41">
        <v>0</v>
      </c>
      <c r="FX90" s="41">
        <v>0</v>
      </c>
      <c r="FY90" s="11">
        <f>SUM(FW90:FX90)</f>
        <v>0</v>
      </c>
      <c r="FZ90" s="11">
        <v>1</v>
      </c>
      <c r="GA90" s="10">
        <f>SUM(FZ90,FY90,FV90,FP90)</f>
        <v>9</v>
      </c>
      <c r="GB90" s="41">
        <v>1</v>
      </c>
      <c r="GC90" s="41">
        <v>1</v>
      </c>
      <c r="GD90" s="41">
        <v>1</v>
      </c>
      <c r="GE90" s="41">
        <v>0</v>
      </c>
      <c r="GF90" s="41">
        <v>1</v>
      </c>
      <c r="GG90" s="41">
        <v>0</v>
      </c>
      <c r="GH90" s="41">
        <v>0</v>
      </c>
      <c r="GI90" s="41">
        <v>0</v>
      </c>
      <c r="GJ90" s="41">
        <v>0</v>
      </c>
      <c r="GK90" s="41">
        <v>0</v>
      </c>
      <c r="GL90" s="41">
        <v>0</v>
      </c>
      <c r="GM90" s="41">
        <v>0</v>
      </c>
      <c r="GN90" s="41">
        <v>0</v>
      </c>
      <c r="GO90" s="41">
        <v>0</v>
      </c>
      <c r="GP90" s="41">
        <v>0</v>
      </c>
      <c r="GQ90" s="41">
        <v>0</v>
      </c>
      <c r="GR90" s="41">
        <v>0</v>
      </c>
      <c r="GS90" s="10">
        <f>SUM(GB90:GR90)</f>
        <v>4</v>
      </c>
      <c r="GT90" s="41">
        <v>0</v>
      </c>
      <c r="GU90" s="41">
        <v>0</v>
      </c>
      <c r="GV90" s="41">
        <v>1</v>
      </c>
      <c r="GW90" s="41">
        <v>0</v>
      </c>
      <c r="GX90" s="41">
        <v>1</v>
      </c>
      <c r="GY90" s="41">
        <v>0</v>
      </c>
      <c r="GZ90" s="41">
        <v>0</v>
      </c>
      <c r="HA90" s="41">
        <v>0</v>
      </c>
      <c r="HB90" s="41">
        <v>0</v>
      </c>
      <c r="HC90" s="41">
        <v>0</v>
      </c>
      <c r="HD90" s="41">
        <v>0</v>
      </c>
      <c r="HE90" s="41">
        <v>0</v>
      </c>
      <c r="HF90" s="41">
        <v>0</v>
      </c>
      <c r="HG90" s="41">
        <v>0</v>
      </c>
      <c r="HH90" s="41">
        <v>0</v>
      </c>
      <c r="HI90" s="41">
        <v>0</v>
      </c>
      <c r="HJ90" s="41">
        <v>0</v>
      </c>
      <c r="HK90" s="10">
        <f>SUM(GT90:HJ90)</f>
        <v>2</v>
      </c>
      <c r="HL90" s="100" t="s">
        <v>866</v>
      </c>
      <c r="HM90" s="90" t="s">
        <v>867</v>
      </c>
      <c r="HN90" s="90" t="s">
        <v>712</v>
      </c>
      <c r="HO90" s="90" t="s">
        <v>712</v>
      </c>
      <c r="HP90" s="90" t="s">
        <v>712</v>
      </c>
      <c r="HQ90" s="10" t="s">
        <v>868</v>
      </c>
      <c r="HR90" s="10" t="s">
        <v>712</v>
      </c>
      <c r="HS90" s="90" t="s">
        <v>734</v>
      </c>
      <c r="HT90" s="90" t="s">
        <v>712</v>
      </c>
      <c r="HU90" s="43">
        <v>3</v>
      </c>
      <c r="HV90" s="3">
        <v>0</v>
      </c>
      <c r="HW90" s="3">
        <v>0</v>
      </c>
      <c r="HX90" s="3">
        <v>0</v>
      </c>
      <c r="HY90" s="44">
        <v>0</v>
      </c>
      <c r="HZ90" s="3">
        <v>0</v>
      </c>
      <c r="IA90" s="3">
        <v>0</v>
      </c>
      <c r="IB90" s="3">
        <v>1</v>
      </c>
      <c r="IC90" s="3">
        <v>0</v>
      </c>
      <c r="ID90" s="3">
        <v>0</v>
      </c>
      <c r="IE90" s="3">
        <v>0</v>
      </c>
      <c r="IF90" s="3">
        <v>0</v>
      </c>
      <c r="IG90" s="3">
        <v>0</v>
      </c>
      <c r="IH90" s="3">
        <v>0</v>
      </c>
      <c r="II90" s="3">
        <v>0</v>
      </c>
      <c r="IJ90" s="3">
        <v>0</v>
      </c>
      <c r="IK90" s="3">
        <v>0</v>
      </c>
      <c r="IL90" s="3">
        <v>0</v>
      </c>
      <c r="IM90" s="65">
        <v>19</v>
      </c>
      <c r="IN90" s="65">
        <v>0</v>
      </c>
      <c r="IO90" s="65">
        <v>0</v>
      </c>
      <c r="IP90" s="65">
        <v>1</v>
      </c>
      <c r="IQ90" s="65">
        <v>0</v>
      </c>
      <c r="IR90" s="65">
        <v>0</v>
      </c>
    </row>
    <row r="91" spans="1:252" ht="26.4" x14ac:dyDescent="0.25">
      <c r="A91" s="1" t="s">
        <v>199</v>
      </c>
      <c r="B91" s="32" t="s">
        <v>402</v>
      </c>
      <c r="C91" s="33" t="s">
        <v>402</v>
      </c>
      <c r="D91" s="33" t="s">
        <v>216</v>
      </c>
      <c r="E91" s="33" t="s">
        <v>217</v>
      </c>
      <c r="F91" s="1" t="s">
        <v>534</v>
      </c>
      <c r="G91" s="1" t="s">
        <v>351</v>
      </c>
      <c r="H91" s="1" t="s">
        <v>204</v>
      </c>
      <c r="I91" s="45">
        <v>140000</v>
      </c>
      <c r="J91" s="1">
        <v>1</v>
      </c>
      <c r="K91" s="3">
        <v>0</v>
      </c>
      <c r="L91" s="3">
        <v>0</v>
      </c>
      <c r="M91" s="3">
        <v>0</v>
      </c>
      <c r="N91" s="4">
        <v>40</v>
      </c>
      <c r="O91" s="4">
        <v>40</v>
      </c>
      <c r="P91" s="4">
        <v>95</v>
      </c>
      <c r="Q91" s="4">
        <v>0</v>
      </c>
      <c r="R91" s="4" t="s">
        <v>734</v>
      </c>
      <c r="S91" s="41">
        <v>2</v>
      </c>
      <c r="T91" s="41">
        <v>0</v>
      </c>
      <c r="U91" s="36">
        <v>90</v>
      </c>
      <c r="V91" s="35">
        <v>11</v>
      </c>
      <c r="W91" s="35">
        <v>1163</v>
      </c>
      <c r="Y91" s="2">
        <f>SUM(AC91,AE91)</f>
        <v>1829</v>
      </c>
      <c r="Z91" s="2">
        <f>SUM(AA91,BI91)</f>
        <v>3833</v>
      </c>
      <c r="AA91" s="2">
        <f>SUM(AG91,AQ91)</f>
        <v>3833</v>
      </c>
      <c r="AB91" s="37">
        <f>AA91/Y91</f>
        <v>2.095680699835976</v>
      </c>
      <c r="AC91" s="5">
        <f>SUM(AF91,AP91)</f>
        <v>1829</v>
      </c>
      <c r="AD91" s="5">
        <f>SUM(AG91,AQ91,BI91)</f>
        <v>3833</v>
      </c>
      <c r="AE91" s="6">
        <v>0</v>
      </c>
      <c r="AF91" s="2">
        <f>SUM(AH91,AJ91,AL91,AN91)</f>
        <v>1648</v>
      </c>
      <c r="AG91" s="2">
        <f>SUM(AI91,AK91,AM91,AO91)</f>
        <v>3316</v>
      </c>
      <c r="AH91" s="3">
        <v>141</v>
      </c>
      <c r="AI91" s="3">
        <v>76</v>
      </c>
      <c r="AJ91" s="3">
        <v>504</v>
      </c>
      <c r="AK91" s="6">
        <v>1103</v>
      </c>
      <c r="AL91" s="6">
        <v>988</v>
      </c>
      <c r="AM91" s="3">
        <v>1928</v>
      </c>
      <c r="AN91" s="3">
        <v>15</v>
      </c>
      <c r="AO91" s="3">
        <v>209</v>
      </c>
      <c r="AP91" s="2">
        <f>SUM(AT91,AV91,AX91,AZ91)</f>
        <v>181</v>
      </c>
      <c r="AQ91" s="2">
        <f>SUM(AU91,AW91,AY91,BA91)</f>
        <v>517</v>
      </c>
      <c r="AR91" s="5">
        <f>SUM(AT91,AV91,AX91)</f>
        <v>181</v>
      </c>
      <c r="AS91" s="1">
        <f>SUM(AU91,AW91,AY91)</f>
        <v>517</v>
      </c>
      <c r="AT91" s="3">
        <v>181</v>
      </c>
      <c r="AU91" s="3">
        <v>517</v>
      </c>
      <c r="AV91" s="3">
        <v>0</v>
      </c>
      <c r="AW91" s="3">
        <v>0</v>
      </c>
      <c r="AX91" s="3">
        <v>0</v>
      </c>
      <c r="AY91" s="3">
        <v>0</v>
      </c>
      <c r="AZ91" s="83">
        <f>SUM(BB91,BD91)</f>
        <v>0</v>
      </c>
      <c r="BA91" s="83">
        <f>SUM(BC91,BE91)</f>
        <v>0</v>
      </c>
      <c r="BB91" s="3">
        <v>0</v>
      </c>
      <c r="BC91" s="3">
        <v>0</v>
      </c>
      <c r="BD91" s="3">
        <v>0</v>
      </c>
      <c r="BE91" s="3">
        <v>0</v>
      </c>
      <c r="BF91" s="6">
        <v>0</v>
      </c>
      <c r="BG91" s="7">
        <v>0</v>
      </c>
      <c r="BH91" s="6">
        <v>0</v>
      </c>
      <c r="BI91" s="38">
        <v>0</v>
      </c>
      <c r="BJ91" s="38">
        <v>200</v>
      </c>
      <c r="BK91" s="35">
        <v>249</v>
      </c>
      <c r="BL91" s="3">
        <v>0</v>
      </c>
      <c r="BM91" s="3">
        <v>0</v>
      </c>
      <c r="BO91" s="35">
        <v>3</v>
      </c>
      <c r="BP91" s="69">
        <v>0</v>
      </c>
      <c r="BQ91" s="69" t="s">
        <v>712</v>
      </c>
      <c r="BR91" s="3">
        <v>95</v>
      </c>
      <c r="BS91" s="3">
        <v>0</v>
      </c>
      <c r="BT91" s="2">
        <f>SUM(BU91,BW91,BX91)</f>
        <v>2224</v>
      </c>
      <c r="BU91" s="35">
        <v>2154</v>
      </c>
      <c r="BV91" s="35">
        <v>0</v>
      </c>
      <c r="BW91" s="35">
        <v>0</v>
      </c>
      <c r="BX91" s="35">
        <v>70</v>
      </c>
      <c r="BY91" s="39">
        <v>0</v>
      </c>
      <c r="BZ91" s="89">
        <f>BT91+BY91</f>
        <v>2224</v>
      </c>
      <c r="CA91" s="82">
        <v>1630</v>
      </c>
      <c r="CB91" s="82">
        <f>SUM(CC91,CD91,CE91,CF91,CG91,CH91)</f>
        <v>68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68</v>
      </c>
      <c r="CI91" s="3">
        <v>179</v>
      </c>
      <c r="CJ91" s="3" t="s">
        <v>734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6">
        <v>8</v>
      </c>
      <c r="CS91" s="37">
        <f>CT91/1598</f>
        <v>0.19524405506883605</v>
      </c>
      <c r="CT91" s="3">
        <v>312</v>
      </c>
      <c r="CU91" s="3">
        <v>0</v>
      </c>
      <c r="CV91" s="6">
        <v>0</v>
      </c>
      <c r="CW91" s="3">
        <v>6</v>
      </c>
      <c r="CX91" s="3">
        <v>0</v>
      </c>
      <c r="CY91" s="3">
        <v>0</v>
      </c>
      <c r="CZ91" s="40" t="s">
        <v>712</v>
      </c>
      <c r="DA91" s="40" t="s">
        <v>712</v>
      </c>
      <c r="DB91" s="40" t="s">
        <v>712</v>
      </c>
      <c r="DC91" s="40" t="s">
        <v>734</v>
      </c>
      <c r="DD91" s="40" t="s">
        <v>712</v>
      </c>
      <c r="DE91" s="40" t="s">
        <v>734</v>
      </c>
      <c r="DF91" s="40" t="s">
        <v>712</v>
      </c>
      <c r="DG91" s="40" t="s">
        <v>734</v>
      </c>
      <c r="DH91" s="40" t="s">
        <v>734</v>
      </c>
      <c r="DI91" s="96">
        <v>1</v>
      </c>
      <c r="DJ91" s="96">
        <v>0</v>
      </c>
      <c r="DK91" s="39">
        <f>SUM(DM91:DQ91)</f>
        <v>12</v>
      </c>
      <c r="DL91" s="39">
        <v>0</v>
      </c>
      <c r="DM91" s="39">
        <v>9</v>
      </c>
      <c r="DN91" s="39">
        <v>0</v>
      </c>
      <c r="DO91" s="39">
        <v>0</v>
      </c>
      <c r="DP91" s="39">
        <v>3</v>
      </c>
      <c r="DQ91" s="39">
        <v>0</v>
      </c>
      <c r="DR91" s="39">
        <v>107</v>
      </c>
      <c r="DS91" s="39">
        <v>0</v>
      </c>
      <c r="DT91" s="39">
        <v>0</v>
      </c>
      <c r="DU91" s="6">
        <v>0</v>
      </c>
      <c r="DV91" s="6">
        <v>0</v>
      </c>
      <c r="DW91" s="6" t="s">
        <v>734</v>
      </c>
      <c r="DX91" s="3" t="s">
        <v>734</v>
      </c>
      <c r="DY91" s="105"/>
      <c r="DZ91" s="35" t="s">
        <v>734</v>
      </c>
      <c r="EA91" s="35">
        <v>400</v>
      </c>
      <c r="EB91" s="35">
        <v>0</v>
      </c>
      <c r="EC91" s="35">
        <v>1190</v>
      </c>
      <c r="ED91" s="35">
        <v>0</v>
      </c>
      <c r="EE91" s="35">
        <v>40</v>
      </c>
      <c r="EF91" s="35">
        <v>81</v>
      </c>
      <c r="EG91" s="35">
        <v>18</v>
      </c>
      <c r="EH91" s="35">
        <v>80</v>
      </c>
      <c r="EI91" s="35">
        <v>0</v>
      </c>
      <c r="EJ91" s="35">
        <v>0</v>
      </c>
      <c r="EK91" s="35">
        <v>68</v>
      </c>
      <c r="EL91" s="81">
        <f>SUM(EA91:EK91)</f>
        <v>1877</v>
      </c>
      <c r="EM91" s="35">
        <v>0</v>
      </c>
      <c r="EN91" s="35">
        <v>0</v>
      </c>
      <c r="EO91" s="35">
        <v>0</v>
      </c>
      <c r="EP91" s="35">
        <v>0</v>
      </c>
      <c r="EQ91" s="35">
        <v>4</v>
      </c>
      <c r="ER91" s="35">
        <v>1</v>
      </c>
      <c r="ES91" s="35">
        <v>0</v>
      </c>
      <c r="ET91" s="2">
        <f>SUM(EM91:ES91)</f>
        <v>5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3</v>
      </c>
      <c r="FA91" s="3">
        <v>0</v>
      </c>
      <c r="FB91" s="2">
        <f>SUM(EU91:FA91)</f>
        <v>3</v>
      </c>
      <c r="FC91" s="2">
        <f>ET91+FB91</f>
        <v>8</v>
      </c>
      <c r="FD91" s="9">
        <v>1</v>
      </c>
      <c r="FE91" s="9">
        <v>3</v>
      </c>
      <c r="FF91" s="9">
        <v>4</v>
      </c>
      <c r="FG91" s="9">
        <v>0</v>
      </c>
      <c r="FH91" s="10">
        <f>SUM(FD91:FG91)</f>
        <v>8</v>
      </c>
      <c r="FI91" s="9">
        <v>0</v>
      </c>
      <c r="FJ91" s="9">
        <v>0</v>
      </c>
      <c r="FK91" s="9">
        <v>9</v>
      </c>
      <c r="FL91" s="9">
        <v>0</v>
      </c>
      <c r="FM91" s="9">
        <v>0</v>
      </c>
      <c r="FN91" s="9">
        <v>0</v>
      </c>
      <c r="FO91" s="9">
        <v>0</v>
      </c>
      <c r="FP91" s="10">
        <f>SUM(FI91:FO91)</f>
        <v>9</v>
      </c>
      <c r="FQ91" s="9">
        <v>0</v>
      </c>
      <c r="FR91" s="9">
        <v>0</v>
      </c>
      <c r="FS91" s="9">
        <v>0</v>
      </c>
      <c r="FT91" s="9">
        <v>0</v>
      </c>
      <c r="FU91" s="9">
        <v>0</v>
      </c>
      <c r="FV91" s="10">
        <f>SUM(FQ91:FU91)</f>
        <v>0</v>
      </c>
      <c r="FW91" s="41">
        <v>0</v>
      </c>
      <c r="FX91" s="41">
        <v>3</v>
      </c>
      <c r="FY91" s="11">
        <f>SUM(FW91:FX91)</f>
        <v>3</v>
      </c>
      <c r="FZ91" s="11">
        <v>0</v>
      </c>
      <c r="GA91" s="10">
        <f>SUM(FZ91,FY91,FV91,FP91)</f>
        <v>12</v>
      </c>
      <c r="GB91" s="41">
        <v>1</v>
      </c>
      <c r="GC91" s="41">
        <v>0</v>
      </c>
      <c r="GD91" s="41">
        <v>0</v>
      </c>
      <c r="GE91" s="41">
        <v>0</v>
      </c>
      <c r="GF91" s="41">
        <v>0</v>
      </c>
      <c r="GG91" s="41">
        <v>0</v>
      </c>
      <c r="GH91" s="41">
        <v>0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1</v>
      </c>
      <c r="GR91" s="41">
        <v>0</v>
      </c>
      <c r="GS91" s="10">
        <f>SUM(GB91:GR91)</f>
        <v>2</v>
      </c>
      <c r="GT91" s="41">
        <v>1</v>
      </c>
      <c r="GU91" s="41">
        <v>0</v>
      </c>
      <c r="GV91" s="41">
        <v>1</v>
      </c>
      <c r="GW91" s="41">
        <v>1</v>
      </c>
      <c r="GX91" s="41">
        <v>0</v>
      </c>
      <c r="GY91" s="41">
        <v>0</v>
      </c>
      <c r="GZ91" s="41">
        <v>0</v>
      </c>
      <c r="HA91" s="41">
        <v>0</v>
      </c>
      <c r="HB91" s="41">
        <v>0</v>
      </c>
      <c r="HC91" s="41">
        <v>1</v>
      </c>
      <c r="HD91" s="41">
        <v>0</v>
      </c>
      <c r="HE91" s="41">
        <v>0</v>
      </c>
      <c r="HF91" s="41">
        <v>1</v>
      </c>
      <c r="HG91" s="41">
        <v>1</v>
      </c>
      <c r="HH91" s="41">
        <v>0</v>
      </c>
      <c r="HI91" s="41">
        <v>1</v>
      </c>
      <c r="HJ91" s="41">
        <v>0</v>
      </c>
      <c r="HK91" s="10">
        <f>SUM(GT91:HJ91)</f>
        <v>7</v>
      </c>
      <c r="HL91" s="100" t="s">
        <v>756</v>
      </c>
      <c r="HM91" s="90"/>
      <c r="HN91" s="90" t="s">
        <v>712</v>
      </c>
      <c r="HO91" s="90" t="s">
        <v>734</v>
      </c>
      <c r="HP91" s="90" t="s">
        <v>734</v>
      </c>
      <c r="HQ91" s="10" t="s">
        <v>771</v>
      </c>
      <c r="HR91" s="10" t="s">
        <v>712</v>
      </c>
      <c r="HS91" s="90" t="s">
        <v>712</v>
      </c>
      <c r="HT91" s="90" t="s">
        <v>712</v>
      </c>
      <c r="HU91" s="43">
        <v>0</v>
      </c>
      <c r="HV91" s="3">
        <v>0</v>
      </c>
      <c r="HW91" s="3">
        <v>0</v>
      </c>
      <c r="HX91" s="3">
        <v>0</v>
      </c>
      <c r="HY91" s="44">
        <v>0</v>
      </c>
      <c r="HZ91" s="3">
        <v>0</v>
      </c>
      <c r="IA91" s="3">
        <v>0</v>
      </c>
      <c r="IB91" s="3">
        <v>0</v>
      </c>
      <c r="IC91" s="3">
        <v>0</v>
      </c>
      <c r="ID91" s="3">
        <v>0</v>
      </c>
      <c r="IE91" s="3">
        <v>0</v>
      </c>
      <c r="IF91" s="3">
        <v>0</v>
      </c>
      <c r="IG91" s="3">
        <v>0</v>
      </c>
      <c r="IH91" s="3">
        <v>0</v>
      </c>
      <c r="II91" s="3">
        <v>0</v>
      </c>
      <c r="IJ91" s="3">
        <v>0</v>
      </c>
      <c r="IK91" s="3">
        <v>0</v>
      </c>
      <c r="IL91" s="3">
        <v>0</v>
      </c>
      <c r="IM91" s="65">
        <v>0</v>
      </c>
      <c r="IN91" s="65">
        <v>0</v>
      </c>
      <c r="IO91" s="65">
        <v>0</v>
      </c>
      <c r="IP91" s="65">
        <v>0</v>
      </c>
      <c r="IQ91" s="65">
        <v>0</v>
      </c>
      <c r="IR91" s="65">
        <v>0</v>
      </c>
    </row>
    <row r="92" spans="1:252" ht="39.6" x14ac:dyDescent="0.25">
      <c r="A92" s="1" t="s">
        <v>199</v>
      </c>
      <c r="B92" s="32" t="s">
        <v>402</v>
      </c>
      <c r="C92" s="33" t="s">
        <v>535</v>
      </c>
      <c r="D92" s="33" t="s">
        <v>536</v>
      </c>
      <c r="E92" s="33" t="s">
        <v>452</v>
      </c>
      <c r="F92" s="1" t="s">
        <v>537</v>
      </c>
      <c r="G92" s="1" t="s">
        <v>351</v>
      </c>
      <c r="H92" s="1" t="s">
        <v>204</v>
      </c>
      <c r="I92" s="86" t="s">
        <v>347</v>
      </c>
      <c r="J92" s="1">
        <v>1</v>
      </c>
      <c r="K92" s="3">
        <v>0</v>
      </c>
      <c r="L92" s="3">
        <v>0</v>
      </c>
      <c r="M92" s="3">
        <v>0</v>
      </c>
      <c r="N92" s="4">
        <v>35</v>
      </c>
      <c r="O92" s="4">
        <v>35</v>
      </c>
      <c r="P92" s="4">
        <v>19</v>
      </c>
      <c r="Q92" s="4">
        <v>0</v>
      </c>
      <c r="R92" s="4" t="s">
        <v>734</v>
      </c>
      <c r="S92" s="41">
        <v>1</v>
      </c>
      <c r="T92" s="41">
        <v>0</v>
      </c>
      <c r="U92" s="36">
        <v>20</v>
      </c>
      <c r="V92" s="35">
        <v>0</v>
      </c>
      <c r="W92" s="35">
        <v>78</v>
      </c>
      <c r="Y92" s="2">
        <f>SUM(AC92,AE92)</f>
        <v>1947</v>
      </c>
      <c r="Z92" s="2">
        <f>SUM(AA92,BI92)</f>
        <v>143</v>
      </c>
      <c r="AA92" s="2">
        <f>SUM(AG92,AQ92)</f>
        <v>143</v>
      </c>
      <c r="AB92" s="37">
        <f>AA92/Y92</f>
        <v>7.3446327683615822E-2</v>
      </c>
      <c r="AC92" s="5">
        <f>SUM(AF92,AP92)</f>
        <v>1947</v>
      </c>
      <c r="AD92" s="5">
        <f>SUM(AG92,AQ92,BI92)</f>
        <v>143</v>
      </c>
      <c r="AE92" s="6">
        <v>0</v>
      </c>
      <c r="AF92" s="2">
        <f>SUM(AH92,AJ92,AL92,AN92)</f>
        <v>1947</v>
      </c>
      <c r="AG92" s="2">
        <v>143</v>
      </c>
      <c r="AH92" s="3">
        <v>110</v>
      </c>
      <c r="AI92" s="35" t="s">
        <v>347</v>
      </c>
      <c r="AJ92" s="35">
        <v>818</v>
      </c>
      <c r="AK92" s="39" t="s">
        <v>347</v>
      </c>
      <c r="AL92" s="39">
        <v>1019</v>
      </c>
      <c r="AM92" s="35" t="s">
        <v>347</v>
      </c>
      <c r="AN92" s="3">
        <v>0</v>
      </c>
      <c r="AO92" s="3">
        <v>0</v>
      </c>
      <c r="AP92" s="2">
        <f>SUM(AT92,AV92,AX92,AZ92)</f>
        <v>0</v>
      </c>
      <c r="AQ92" s="2">
        <f>SUM(AU92,AW92,AY92,BA92)</f>
        <v>0</v>
      </c>
      <c r="AR92" s="5">
        <f>SUM(AT92,AV92,AX92)</f>
        <v>0</v>
      </c>
      <c r="AS92" s="1">
        <f>SUM(AU92,AW92,AY92)</f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83">
        <f>SUM(BB92,BD92)</f>
        <v>0</v>
      </c>
      <c r="BA92" s="83">
        <f>SUM(BC92,BE92)</f>
        <v>0</v>
      </c>
      <c r="BB92" s="3">
        <v>0</v>
      </c>
      <c r="BC92" s="3">
        <v>0</v>
      </c>
      <c r="BD92" s="3">
        <v>0</v>
      </c>
      <c r="BE92" s="3">
        <v>0</v>
      </c>
      <c r="BF92" s="6">
        <v>0</v>
      </c>
      <c r="BG92" s="7">
        <v>0</v>
      </c>
      <c r="BH92" s="6">
        <v>0</v>
      </c>
      <c r="BI92" s="38">
        <v>0</v>
      </c>
      <c r="BJ92" s="38">
        <v>13</v>
      </c>
      <c r="BK92" s="35">
        <v>0</v>
      </c>
      <c r="BL92" s="3">
        <v>0</v>
      </c>
      <c r="BM92" s="3">
        <v>0</v>
      </c>
      <c r="BO92" s="35">
        <v>0</v>
      </c>
      <c r="BP92" s="69">
        <v>0</v>
      </c>
      <c r="BQ92" s="69" t="s">
        <v>734</v>
      </c>
      <c r="BR92" s="3">
        <v>0</v>
      </c>
      <c r="BS92" s="3">
        <v>0</v>
      </c>
      <c r="BT92" s="93" t="s">
        <v>347</v>
      </c>
      <c r="BU92" s="35" t="s">
        <v>347</v>
      </c>
      <c r="BV92" s="35">
        <v>0</v>
      </c>
      <c r="BW92" s="35">
        <v>0</v>
      </c>
      <c r="BX92" s="35">
        <v>0</v>
      </c>
      <c r="BY92" s="39">
        <v>0</v>
      </c>
      <c r="BZ92" s="94" t="s">
        <v>347</v>
      </c>
      <c r="CA92" s="81" t="s">
        <v>347</v>
      </c>
      <c r="CB92" s="82">
        <f>SUM(CC92,CD92,CE92,CF92,CG92,CH92)</f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35" t="s">
        <v>347</v>
      </c>
      <c r="CJ92" s="3" t="s">
        <v>734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6">
        <v>2</v>
      </c>
      <c r="CS92" s="37">
        <f>CT92/1598</f>
        <v>1.5644555694618274E-2</v>
      </c>
      <c r="CT92" s="3">
        <v>25</v>
      </c>
      <c r="CU92" s="3">
        <v>0</v>
      </c>
      <c r="CV92" s="6">
        <v>0</v>
      </c>
      <c r="CW92" s="3">
        <v>1</v>
      </c>
      <c r="CX92" s="3">
        <v>0</v>
      </c>
      <c r="CY92" s="3">
        <v>0</v>
      </c>
      <c r="CZ92" s="40" t="s">
        <v>734</v>
      </c>
      <c r="DA92" s="40" t="s">
        <v>734</v>
      </c>
      <c r="DB92" s="40" t="s">
        <v>734</v>
      </c>
      <c r="DC92" s="40" t="s">
        <v>734</v>
      </c>
      <c r="DD92" s="40" t="s">
        <v>734</v>
      </c>
      <c r="DE92" s="40" t="s">
        <v>734</v>
      </c>
      <c r="DF92" s="40" t="s">
        <v>734</v>
      </c>
      <c r="DG92" s="40" t="s">
        <v>734</v>
      </c>
      <c r="DH92" s="40" t="s">
        <v>734</v>
      </c>
      <c r="DI92" s="96">
        <v>1</v>
      </c>
      <c r="DJ92" s="96">
        <v>0</v>
      </c>
      <c r="DK92" s="39">
        <f>SUM(DM92:DQ92)</f>
        <v>0</v>
      </c>
      <c r="DL92" s="39">
        <v>0</v>
      </c>
      <c r="DM92" s="39">
        <v>0</v>
      </c>
      <c r="DN92" s="39">
        <v>0</v>
      </c>
      <c r="DO92" s="39">
        <v>0</v>
      </c>
      <c r="DP92" s="39">
        <v>0</v>
      </c>
      <c r="DQ92" s="39">
        <v>0</v>
      </c>
      <c r="DR92" s="39">
        <v>0</v>
      </c>
      <c r="DS92" s="39">
        <v>0</v>
      </c>
      <c r="DT92" s="39">
        <v>0</v>
      </c>
      <c r="DU92" s="6">
        <v>0</v>
      </c>
      <c r="DV92" s="6">
        <v>0</v>
      </c>
      <c r="DW92" s="6" t="s">
        <v>734</v>
      </c>
      <c r="DX92" s="3" t="s">
        <v>734</v>
      </c>
      <c r="DY92" s="105"/>
      <c r="DZ92" s="35" t="s">
        <v>734</v>
      </c>
      <c r="EA92" s="35">
        <v>0</v>
      </c>
      <c r="EB92" s="35">
        <v>0</v>
      </c>
      <c r="EC92" s="35">
        <v>0</v>
      </c>
      <c r="ED92" s="35">
        <v>0</v>
      </c>
      <c r="EE92" s="35" t="s">
        <v>347</v>
      </c>
      <c r="EF92" s="35">
        <v>0</v>
      </c>
      <c r="EG92" s="35" t="s">
        <v>347</v>
      </c>
      <c r="EH92" s="35" t="s">
        <v>347</v>
      </c>
      <c r="EI92" s="35">
        <v>0</v>
      </c>
      <c r="EJ92" s="35">
        <v>0</v>
      </c>
      <c r="EK92" s="35" t="s">
        <v>347</v>
      </c>
      <c r="EL92" s="81" t="s">
        <v>347</v>
      </c>
      <c r="EM92" s="35">
        <v>0</v>
      </c>
      <c r="EN92" s="35">
        <v>0</v>
      </c>
      <c r="EO92" s="35">
        <v>0</v>
      </c>
      <c r="EP92" s="35">
        <v>0</v>
      </c>
      <c r="EQ92" s="35">
        <v>0</v>
      </c>
      <c r="ER92" s="35">
        <v>1</v>
      </c>
      <c r="ES92" s="35">
        <v>1</v>
      </c>
      <c r="ET92" s="2">
        <f>SUM(EM92:ES92)</f>
        <v>2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2">
        <f>SUM(EU92:FA92)</f>
        <v>0</v>
      </c>
      <c r="FC92" s="2">
        <f>ET92+FB92</f>
        <v>2</v>
      </c>
      <c r="FD92" s="9">
        <v>0</v>
      </c>
      <c r="FE92" s="9">
        <v>0</v>
      </c>
      <c r="FF92" s="9">
        <v>2</v>
      </c>
      <c r="FG92" s="9">
        <v>0</v>
      </c>
      <c r="FH92" s="10">
        <f>SUM(FD92:FG92)</f>
        <v>2</v>
      </c>
      <c r="FI92" s="9">
        <v>0</v>
      </c>
      <c r="FJ92" s="9">
        <v>0</v>
      </c>
      <c r="FK92" s="9">
        <v>0</v>
      </c>
      <c r="FL92" s="9">
        <v>0</v>
      </c>
      <c r="FM92" s="9">
        <v>0</v>
      </c>
      <c r="FN92" s="9">
        <v>0</v>
      </c>
      <c r="FO92" s="9">
        <v>0</v>
      </c>
      <c r="FP92" s="10">
        <f>SUM(FI92:FO92)</f>
        <v>0</v>
      </c>
      <c r="FQ92" s="9">
        <v>0</v>
      </c>
      <c r="FR92" s="9">
        <v>0</v>
      </c>
      <c r="FS92" s="9">
        <v>0</v>
      </c>
      <c r="FT92" s="9">
        <v>0</v>
      </c>
      <c r="FU92" s="9">
        <v>0</v>
      </c>
      <c r="FV92" s="10">
        <f>SUM(FQ92:FU92)</f>
        <v>0</v>
      </c>
      <c r="FW92" s="41">
        <v>0</v>
      </c>
      <c r="FX92" s="41">
        <v>0</v>
      </c>
      <c r="FY92" s="11">
        <f>SUM(FW92:FX92)</f>
        <v>0</v>
      </c>
      <c r="FZ92" s="11">
        <v>0</v>
      </c>
      <c r="GA92" s="10">
        <f>SUM(FZ92,FY92,FV92,FP92)</f>
        <v>0</v>
      </c>
      <c r="GB92" s="41">
        <v>0</v>
      </c>
      <c r="GC92" s="41">
        <v>0</v>
      </c>
      <c r="GD92" s="41">
        <v>1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10">
        <f>SUM(GB92:GR92)</f>
        <v>1</v>
      </c>
      <c r="GT92" s="41">
        <v>0</v>
      </c>
      <c r="GU92" s="41">
        <v>0</v>
      </c>
      <c r="GV92" s="41">
        <v>1</v>
      </c>
      <c r="GW92" s="41">
        <v>0</v>
      </c>
      <c r="GX92" s="41">
        <v>0</v>
      </c>
      <c r="GY92" s="41">
        <v>0</v>
      </c>
      <c r="GZ92" s="41">
        <v>0</v>
      </c>
      <c r="HA92" s="41">
        <v>0</v>
      </c>
      <c r="HB92" s="41">
        <v>0</v>
      </c>
      <c r="HC92" s="41">
        <v>0</v>
      </c>
      <c r="HD92" s="41">
        <v>0</v>
      </c>
      <c r="HE92" s="41">
        <v>0</v>
      </c>
      <c r="HF92" s="41">
        <v>0</v>
      </c>
      <c r="HG92" s="41">
        <v>0</v>
      </c>
      <c r="HH92" s="41">
        <v>0</v>
      </c>
      <c r="HI92" s="41">
        <v>0</v>
      </c>
      <c r="HJ92" s="41">
        <v>0</v>
      </c>
      <c r="HK92" s="10">
        <f>SUM(GT92:HJ92)</f>
        <v>1</v>
      </c>
      <c r="HM92" s="90"/>
      <c r="HN92" s="90" t="s">
        <v>712</v>
      </c>
      <c r="HO92" s="90" t="s">
        <v>712</v>
      </c>
      <c r="HP92" s="90" t="s">
        <v>734</v>
      </c>
      <c r="HQ92" s="10" t="s">
        <v>971</v>
      </c>
      <c r="HR92" s="10" t="s">
        <v>734</v>
      </c>
      <c r="HS92" s="90" t="s">
        <v>734</v>
      </c>
      <c r="HT92" s="90" t="s">
        <v>734</v>
      </c>
      <c r="HU92" s="43">
        <v>0</v>
      </c>
      <c r="HV92" s="3">
        <v>0</v>
      </c>
      <c r="HW92" s="3">
        <v>0</v>
      </c>
      <c r="HX92" s="3">
        <v>0</v>
      </c>
      <c r="HY92" s="44">
        <v>0</v>
      </c>
      <c r="HZ92" s="3">
        <v>0</v>
      </c>
      <c r="IA92" s="3">
        <v>0</v>
      </c>
      <c r="IB92" s="3">
        <v>0</v>
      </c>
      <c r="IC92" s="3">
        <v>0</v>
      </c>
      <c r="ID92" s="3">
        <v>0</v>
      </c>
      <c r="IE92" s="3">
        <v>0</v>
      </c>
      <c r="IF92" s="3">
        <v>0</v>
      </c>
      <c r="IG92" s="3">
        <v>0</v>
      </c>
      <c r="IH92" s="3">
        <v>0</v>
      </c>
      <c r="II92" s="3">
        <v>0</v>
      </c>
      <c r="IJ92" s="3">
        <v>0</v>
      </c>
      <c r="IK92" s="3">
        <v>0</v>
      </c>
      <c r="IL92" s="3">
        <v>0</v>
      </c>
      <c r="IM92" s="65">
        <v>0</v>
      </c>
      <c r="IN92" s="65">
        <v>0</v>
      </c>
      <c r="IO92" s="65">
        <v>0</v>
      </c>
      <c r="IP92" s="65">
        <v>0</v>
      </c>
      <c r="IQ92" s="65">
        <v>0</v>
      </c>
      <c r="IR92" s="65">
        <v>0</v>
      </c>
    </row>
    <row r="93" spans="1:252" ht="26.4" x14ac:dyDescent="0.25">
      <c r="A93" s="1" t="s">
        <v>199</v>
      </c>
      <c r="B93" s="32" t="s">
        <v>538</v>
      </c>
      <c r="C93" s="33" t="s">
        <v>539</v>
      </c>
      <c r="D93" s="33" t="s">
        <v>540</v>
      </c>
      <c r="E93" s="33" t="s">
        <v>357</v>
      </c>
      <c r="F93" s="1" t="s">
        <v>541</v>
      </c>
      <c r="G93" s="1" t="s">
        <v>402</v>
      </c>
      <c r="H93" s="1" t="s">
        <v>204</v>
      </c>
      <c r="I93" s="45">
        <v>8000</v>
      </c>
      <c r="J93" s="1">
        <v>1</v>
      </c>
      <c r="K93" s="3">
        <v>0</v>
      </c>
      <c r="L93" s="3">
        <v>0</v>
      </c>
      <c r="M93" s="3">
        <v>0</v>
      </c>
      <c r="N93" s="4">
        <v>38</v>
      </c>
      <c r="O93" s="4">
        <v>38</v>
      </c>
      <c r="P93" s="4">
        <v>0</v>
      </c>
      <c r="Q93" s="4">
        <v>0</v>
      </c>
      <c r="R93" s="4" t="s">
        <v>734</v>
      </c>
      <c r="S93" s="41">
        <v>4</v>
      </c>
      <c r="T93" s="41">
        <v>0</v>
      </c>
      <c r="U93" s="36">
        <v>45</v>
      </c>
      <c r="V93" s="35">
        <v>2</v>
      </c>
      <c r="W93" s="35">
        <v>1010</v>
      </c>
      <c r="Y93" s="2">
        <f>SUM(AC93,AE93)</f>
        <v>2098</v>
      </c>
      <c r="Z93" s="2">
        <f>SUM(AA93,BI93)</f>
        <v>1704</v>
      </c>
      <c r="AA93" s="2">
        <f>SUM(AG93,AQ93)</f>
        <v>1704</v>
      </c>
      <c r="AB93" s="37">
        <f>AA93/Y93</f>
        <v>0.81220209723546233</v>
      </c>
      <c r="AC93" s="5">
        <f>SUM(AF93,AP93)</f>
        <v>2098</v>
      </c>
      <c r="AD93" s="5">
        <f>SUM(AG93,AQ93,BI93)</f>
        <v>1704</v>
      </c>
      <c r="AE93" s="6">
        <v>0</v>
      </c>
      <c r="AF93" s="2">
        <f>SUM(AH93,AJ93,AL93,AN93)</f>
        <v>1999</v>
      </c>
      <c r="AG93" s="2">
        <f>SUM(AI93,AK93,AM93,AO93)</f>
        <v>1646</v>
      </c>
      <c r="AH93" s="3">
        <v>120</v>
      </c>
      <c r="AI93" s="3">
        <v>109</v>
      </c>
      <c r="AJ93" s="3">
        <v>798</v>
      </c>
      <c r="AK93" s="6">
        <v>1109</v>
      </c>
      <c r="AL93" s="6">
        <v>1081</v>
      </c>
      <c r="AM93" s="3">
        <v>428</v>
      </c>
      <c r="AN93" s="3">
        <v>0</v>
      </c>
      <c r="AO93" s="3">
        <v>0</v>
      </c>
      <c r="AP93" s="2">
        <f>SUM(AT93,AV93,AX93,AZ93)</f>
        <v>99</v>
      </c>
      <c r="AQ93" s="2">
        <f>SUM(AU93,AW93,AY93,BA93)</f>
        <v>58</v>
      </c>
      <c r="AR93" s="5">
        <v>360</v>
      </c>
      <c r="AS93" s="1">
        <v>179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83">
        <f>SUM(BB93,BD93)</f>
        <v>96</v>
      </c>
      <c r="BA93" s="83">
        <f>SUM(BC93,BE93)</f>
        <v>58</v>
      </c>
      <c r="BB93" s="3">
        <v>96</v>
      </c>
      <c r="BC93" s="3">
        <v>58</v>
      </c>
      <c r="BD93" s="3">
        <v>0</v>
      </c>
      <c r="BE93" s="3">
        <v>0</v>
      </c>
      <c r="BF93" s="6">
        <v>0</v>
      </c>
      <c r="BG93" s="7">
        <v>0</v>
      </c>
      <c r="BH93" s="6">
        <v>0</v>
      </c>
      <c r="BI93" s="38">
        <v>0</v>
      </c>
      <c r="BJ93" s="38">
        <v>170</v>
      </c>
      <c r="BK93" s="35">
        <v>106</v>
      </c>
      <c r="BL93" s="3">
        <v>0</v>
      </c>
      <c r="BM93" s="3">
        <v>0</v>
      </c>
      <c r="BO93" s="35">
        <v>0</v>
      </c>
      <c r="BP93" s="69">
        <v>0</v>
      </c>
      <c r="BQ93" s="69" t="s">
        <v>734</v>
      </c>
      <c r="BR93" s="3">
        <v>0</v>
      </c>
      <c r="BS93" s="3">
        <v>0</v>
      </c>
      <c r="BT93" s="2">
        <f>SUM(BU93,BW93,BX93)</f>
        <v>3912</v>
      </c>
      <c r="BU93" s="35">
        <v>2862</v>
      </c>
      <c r="BV93" s="35">
        <v>0</v>
      </c>
      <c r="BW93" s="35">
        <v>1050</v>
      </c>
      <c r="BX93" s="35">
        <v>0</v>
      </c>
      <c r="BY93" s="39">
        <v>0</v>
      </c>
      <c r="BZ93" s="89">
        <f>BT93+BY93</f>
        <v>3912</v>
      </c>
      <c r="CA93" s="82">
        <v>330</v>
      </c>
      <c r="CB93" s="82">
        <f>SUM(CC93,CD93,CE93,CF93,CG93,CH93)</f>
        <v>3709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3709</v>
      </c>
      <c r="CI93" s="3">
        <v>42</v>
      </c>
      <c r="CJ93" s="3" t="s">
        <v>734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6">
        <v>8</v>
      </c>
      <c r="CS93" s="37">
        <f>CT93/1598</f>
        <v>0.50250312891113891</v>
      </c>
      <c r="CT93" s="3">
        <v>803</v>
      </c>
      <c r="CU93" s="3">
        <v>0</v>
      </c>
      <c r="CV93" s="6">
        <v>0</v>
      </c>
      <c r="CW93" s="3">
        <v>0</v>
      </c>
      <c r="CX93" s="3">
        <v>0</v>
      </c>
      <c r="CY93" s="3">
        <v>0</v>
      </c>
      <c r="CZ93" s="40" t="s">
        <v>734</v>
      </c>
      <c r="DA93" s="40" t="s">
        <v>734</v>
      </c>
      <c r="DB93" s="40" t="s">
        <v>734</v>
      </c>
      <c r="DC93" s="40" t="s">
        <v>734</v>
      </c>
      <c r="DD93" s="40" t="s">
        <v>734</v>
      </c>
      <c r="DE93" s="40" t="s">
        <v>734</v>
      </c>
      <c r="DF93" s="40" t="s">
        <v>734</v>
      </c>
      <c r="DG93" s="40" t="s">
        <v>712</v>
      </c>
      <c r="DH93" s="40" t="s">
        <v>734</v>
      </c>
      <c r="DI93" s="96">
        <v>1</v>
      </c>
      <c r="DJ93" s="96">
        <v>0</v>
      </c>
      <c r="DK93" s="39">
        <f>SUM(DM93:DQ93)</f>
        <v>2</v>
      </c>
      <c r="DL93" s="39">
        <v>0</v>
      </c>
      <c r="DM93" s="39">
        <v>0</v>
      </c>
      <c r="DN93" s="39">
        <v>0</v>
      </c>
      <c r="DO93" s="39">
        <v>2</v>
      </c>
      <c r="DP93" s="39">
        <v>0</v>
      </c>
      <c r="DQ93" s="39">
        <v>0</v>
      </c>
      <c r="DR93" s="39">
        <v>140</v>
      </c>
      <c r="DS93" s="39">
        <v>0</v>
      </c>
      <c r="DT93" s="35">
        <v>0</v>
      </c>
      <c r="DU93" s="6">
        <v>0</v>
      </c>
      <c r="DV93" s="6">
        <v>0</v>
      </c>
      <c r="DW93" s="6" t="s">
        <v>734</v>
      </c>
      <c r="DX93" s="3" t="s">
        <v>734</v>
      </c>
      <c r="DY93" s="105"/>
      <c r="DZ93" s="35" t="s">
        <v>734</v>
      </c>
      <c r="EA93" s="35">
        <v>0</v>
      </c>
      <c r="EB93" s="35">
        <v>0</v>
      </c>
      <c r="EC93" s="35">
        <v>330</v>
      </c>
      <c r="ED93" s="35">
        <v>0</v>
      </c>
      <c r="EE93" s="35">
        <v>0</v>
      </c>
      <c r="EF93" s="35">
        <v>0</v>
      </c>
      <c r="EG93" s="35">
        <v>42</v>
      </c>
      <c r="EH93" s="35">
        <v>0</v>
      </c>
      <c r="EI93" s="35">
        <v>0</v>
      </c>
      <c r="EJ93" s="35">
        <v>3565</v>
      </c>
      <c r="EK93" s="35">
        <v>144</v>
      </c>
      <c r="EL93" s="81">
        <f>SUM(EA93:EK93)</f>
        <v>4081</v>
      </c>
      <c r="EM93" s="35">
        <v>0</v>
      </c>
      <c r="EN93" s="35">
        <v>1</v>
      </c>
      <c r="EO93" s="35">
        <v>0</v>
      </c>
      <c r="EP93" s="35">
        <v>0</v>
      </c>
      <c r="EQ93" s="35">
        <v>4</v>
      </c>
      <c r="ER93" s="35">
        <v>2</v>
      </c>
      <c r="ES93" s="35">
        <v>0</v>
      </c>
      <c r="ET93" s="2">
        <f>SUM(EM93:ES93)</f>
        <v>7</v>
      </c>
      <c r="EU93" s="3">
        <v>0</v>
      </c>
      <c r="EV93" s="3">
        <v>0</v>
      </c>
      <c r="EW93" s="3">
        <v>0</v>
      </c>
      <c r="EX93" s="3">
        <v>0</v>
      </c>
      <c r="EY93" s="3">
        <v>1</v>
      </c>
      <c r="EZ93" s="3">
        <v>0</v>
      </c>
      <c r="FA93" s="3">
        <v>0</v>
      </c>
      <c r="FB93" s="2">
        <f>SUM(EU93:FA93)</f>
        <v>1</v>
      </c>
      <c r="FC93" s="2">
        <f>ET93+FB93</f>
        <v>8</v>
      </c>
      <c r="FD93" s="9">
        <v>1</v>
      </c>
      <c r="FE93" s="9">
        <v>3</v>
      </c>
      <c r="FF93" s="9">
        <v>2</v>
      </c>
      <c r="FG93" s="9">
        <v>2</v>
      </c>
      <c r="FH93" s="10">
        <f>SUM(FD93:FG93)</f>
        <v>8</v>
      </c>
      <c r="FI93" s="9">
        <v>0</v>
      </c>
      <c r="FJ93" s="9">
        <v>0</v>
      </c>
      <c r="FK93" s="9">
        <v>0</v>
      </c>
      <c r="FL93" s="9">
        <v>0</v>
      </c>
      <c r="FM93" s="9">
        <v>0</v>
      </c>
      <c r="FN93" s="9">
        <v>0</v>
      </c>
      <c r="FO93" s="9">
        <v>0</v>
      </c>
      <c r="FP93" s="10">
        <f>SUM(FI93:FO93)</f>
        <v>0</v>
      </c>
      <c r="FQ93" s="9">
        <v>0</v>
      </c>
      <c r="FR93" s="9">
        <v>0</v>
      </c>
      <c r="FS93" s="9">
        <v>0</v>
      </c>
      <c r="FT93" s="9">
        <v>0</v>
      </c>
      <c r="FU93" s="9">
        <v>2</v>
      </c>
      <c r="FV93" s="10">
        <f>SUM(FQ93:FU93)</f>
        <v>2</v>
      </c>
      <c r="FW93" s="41">
        <v>0</v>
      </c>
      <c r="FX93" s="41">
        <v>0</v>
      </c>
      <c r="FY93" s="11">
        <f>SUM(FW93:FX93)</f>
        <v>0</v>
      </c>
      <c r="FZ93" s="11">
        <v>0</v>
      </c>
      <c r="GA93" s="10">
        <f>SUM(FZ93,FY93,FV93,FP93)</f>
        <v>2</v>
      </c>
      <c r="GB93" s="41">
        <v>1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1</v>
      </c>
      <c r="GP93" s="41">
        <v>0</v>
      </c>
      <c r="GQ93" s="41">
        <v>1</v>
      </c>
      <c r="GR93" s="41">
        <v>0</v>
      </c>
      <c r="GS93" s="10">
        <f>SUM(GB93:GR93)</f>
        <v>4</v>
      </c>
      <c r="GT93" s="41">
        <v>0</v>
      </c>
      <c r="GU93" s="41">
        <v>1</v>
      </c>
      <c r="GV93" s="41">
        <v>0</v>
      </c>
      <c r="GW93" s="41">
        <v>0</v>
      </c>
      <c r="GX93" s="41">
        <v>0</v>
      </c>
      <c r="GY93" s="41">
        <v>0</v>
      </c>
      <c r="GZ93" s="41">
        <v>0</v>
      </c>
      <c r="HA93" s="41">
        <v>0</v>
      </c>
      <c r="HB93" s="41">
        <v>0</v>
      </c>
      <c r="HC93" s="41">
        <v>0</v>
      </c>
      <c r="HD93" s="41">
        <v>0</v>
      </c>
      <c r="HE93" s="41">
        <v>0</v>
      </c>
      <c r="HF93" s="41">
        <v>0</v>
      </c>
      <c r="HG93" s="41">
        <v>0</v>
      </c>
      <c r="HH93" s="41">
        <v>0</v>
      </c>
      <c r="HI93" s="41">
        <v>0</v>
      </c>
      <c r="HJ93" s="41">
        <v>0</v>
      </c>
      <c r="HK93" s="10">
        <f>SUM(GT93:HJ93)</f>
        <v>1</v>
      </c>
      <c r="HL93" s="100" t="s">
        <v>889</v>
      </c>
      <c r="HM93" s="90" t="s">
        <v>890</v>
      </c>
      <c r="HN93" s="90" t="s">
        <v>712</v>
      </c>
      <c r="HO93" s="90" t="s">
        <v>734</v>
      </c>
      <c r="HP93" s="90" t="s">
        <v>734</v>
      </c>
      <c r="HQ93" s="10" t="s">
        <v>891</v>
      </c>
      <c r="HR93" s="10" t="s">
        <v>712</v>
      </c>
      <c r="HS93" s="90" t="s">
        <v>734</v>
      </c>
      <c r="HT93" s="90" t="s">
        <v>712</v>
      </c>
      <c r="HU93" s="43">
        <v>0</v>
      </c>
      <c r="HV93" s="3">
        <v>0</v>
      </c>
      <c r="HW93" s="3">
        <v>0</v>
      </c>
      <c r="HX93" s="3">
        <v>0</v>
      </c>
      <c r="HY93" s="44">
        <v>0</v>
      </c>
      <c r="HZ93" s="3">
        <v>0</v>
      </c>
      <c r="IA93" s="3">
        <v>0</v>
      </c>
      <c r="IB93" s="3">
        <v>0</v>
      </c>
      <c r="IC93" s="3">
        <v>0</v>
      </c>
      <c r="ID93" s="3">
        <v>0</v>
      </c>
      <c r="IE93" s="3">
        <v>0</v>
      </c>
      <c r="IF93" s="3">
        <v>0</v>
      </c>
      <c r="IG93" s="3">
        <v>0</v>
      </c>
      <c r="IH93" s="3">
        <v>0</v>
      </c>
      <c r="II93" s="3">
        <v>0</v>
      </c>
      <c r="IJ93" s="3">
        <v>0</v>
      </c>
      <c r="IK93" s="3">
        <v>0</v>
      </c>
      <c r="IL93" s="3">
        <v>0</v>
      </c>
      <c r="IM93" s="65">
        <v>0</v>
      </c>
      <c r="IN93" s="65">
        <v>0</v>
      </c>
      <c r="IO93" s="65">
        <v>0</v>
      </c>
      <c r="IP93" s="65">
        <v>0</v>
      </c>
      <c r="IQ93" s="65">
        <v>0</v>
      </c>
      <c r="IR93" s="65">
        <v>0</v>
      </c>
    </row>
    <row r="94" spans="1:252" ht="39.6" x14ac:dyDescent="0.25">
      <c r="A94" s="1" t="s">
        <v>199</v>
      </c>
      <c r="B94" s="32" t="s">
        <v>538</v>
      </c>
      <c r="C94" s="33" t="s">
        <v>542</v>
      </c>
      <c r="D94" s="33" t="s">
        <v>543</v>
      </c>
      <c r="E94" s="33" t="s">
        <v>544</v>
      </c>
      <c r="F94" s="1" t="s">
        <v>545</v>
      </c>
      <c r="G94" s="1" t="s">
        <v>402</v>
      </c>
      <c r="H94" s="1" t="s">
        <v>204</v>
      </c>
      <c r="I94" s="45">
        <v>4200</v>
      </c>
      <c r="J94" s="1">
        <v>1</v>
      </c>
      <c r="K94" s="3">
        <v>0</v>
      </c>
      <c r="L94" s="3">
        <v>0</v>
      </c>
      <c r="M94" s="3">
        <v>0</v>
      </c>
      <c r="N94" s="4">
        <v>80</v>
      </c>
      <c r="O94" s="4">
        <v>80</v>
      </c>
      <c r="P94" s="4">
        <v>141</v>
      </c>
      <c r="Q94" s="4">
        <v>0</v>
      </c>
      <c r="R94" s="4" t="s">
        <v>734</v>
      </c>
      <c r="S94" s="41">
        <v>3</v>
      </c>
      <c r="T94" s="41">
        <v>0</v>
      </c>
      <c r="U94" s="36">
        <v>146</v>
      </c>
      <c r="V94" s="35">
        <v>8</v>
      </c>
      <c r="W94" s="35">
        <v>318</v>
      </c>
      <c r="Y94" s="2">
        <f>SUM(AC94,AE94)</f>
        <v>6070</v>
      </c>
      <c r="Z94" s="2">
        <f>SUM(AA94,BI94)</f>
        <v>2122</v>
      </c>
      <c r="AA94" s="2">
        <f>SUM(AG94,AQ94)</f>
        <v>2122</v>
      </c>
      <c r="AB94" s="37">
        <f>AA94/Y94</f>
        <v>0.34958813838550246</v>
      </c>
      <c r="AC94" s="5">
        <f>SUM(AF94,AP94)</f>
        <v>6070</v>
      </c>
      <c r="AD94" s="5">
        <f>SUM(AG94,AQ94,BI94)</f>
        <v>2122</v>
      </c>
      <c r="AE94" s="6">
        <v>0</v>
      </c>
      <c r="AF94" s="2">
        <f>SUM(AH94,AJ94,AL94,AN94)</f>
        <v>5775</v>
      </c>
      <c r="AG94" s="2">
        <f>SUM(AI94,AK94,AM94,AO94)</f>
        <v>1944</v>
      </c>
      <c r="AH94" s="3">
        <v>1657</v>
      </c>
      <c r="AI94" s="3">
        <v>319</v>
      </c>
      <c r="AJ94" s="3">
        <v>1694</v>
      </c>
      <c r="AK94" s="6">
        <v>425</v>
      </c>
      <c r="AL94" s="6">
        <v>2424</v>
      </c>
      <c r="AM94" s="3">
        <v>1200</v>
      </c>
      <c r="AN94" s="3">
        <v>0</v>
      </c>
      <c r="AO94" s="3">
        <v>0</v>
      </c>
      <c r="AP94" s="2">
        <f>SUM(AT94,AV94,AX94,AZ94)</f>
        <v>295</v>
      </c>
      <c r="AQ94" s="2">
        <f>SUM(AU94,AW94,AY94,BA94)</f>
        <v>178</v>
      </c>
      <c r="AR94" s="5">
        <f>SUM(AT94,AV94,AX94)</f>
        <v>295</v>
      </c>
      <c r="AS94" s="1">
        <f>SUM(AU94,AW94,AY94)</f>
        <v>178</v>
      </c>
      <c r="AT94" s="3">
        <v>242</v>
      </c>
      <c r="AU94" s="3">
        <v>160</v>
      </c>
      <c r="AV94" s="3">
        <v>53</v>
      </c>
      <c r="AW94" s="3">
        <v>18</v>
      </c>
      <c r="AX94" s="3">
        <v>0</v>
      </c>
      <c r="AY94" s="3">
        <v>0</v>
      </c>
      <c r="AZ94" s="83">
        <f>SUM(BB94,BD94)</f>
        <v>0</v>
      </c>
      <c r="BA94" s="83">
        <v>0</v>
      </c>
      <c r="BB94" s="3">
        <v>0</v>
      </c>
      <c r="BC94" s="3">
        <v>0</v>
      </c>
      <c r="BD94" s="3">
        <v>0</v>
      </c>
      <c r="BE94" s="3">
        <v>0</v>
      </c>
      <c r="BF94" s="6">
        <v>0</v>
      </c>
      <c r="BG94" s="7">
        <v>0</v>
      </c>
      <c r="BH94" s="6">
        <v>0</v>
      </c>
      <c r="BI94" s="38">
        <v>0</v>
      </c>
      <c r="BJ94" s="38">
        <v>133</v>
      </c>
      <c r="BK94" s="35">
        <v>419</v>
      </c>
      <c r="BL94" s="3">
        <v>0</v>
      </c>
      <c r="BM94" s="3">
        <v>0</v>
      </c>
      <c r="BO94" s="35">
        <v>0</v>
      </c>
      <c r="BP94" s="69">
        <v>0</v>
      </c>
      <c r="BQ94" s="69" t="s">
        <v>734</v>
      </c>
      <c r="BR94" s="3">
        <v>0</v>
      </c>
      <c r="BS94" s="3">
        <v>0</v>
      </c>
      <c r="BT94" s="2">
        <f>SUM(BU94,BW94,BX94)</f>
        <v>1645</v>
      </c>
      <c r="BU94" s="35">
        <v>1645</v>
      </c>
      <c r="BV94" s="35">
        <v>0</v>
      </c>
      <c r="BW94" s="35">
        <v>0</v>
      </c>
      <c r="BX94" s="35">
        <v>0</v>
      </c>
      <c r="BY94" s="39">
        <v>0</v>
      </c>
      <c r="BZ94" s="89">
        <f>BT94+BY94</f>
        <v>1645</v>
      </c>
      <c r="CA94" s="82">
        <v>380</v>
      </c>
      <c r="CB94" s="82">
        <f>SUM(CC94,CD94,CE94,CF94,CG94,CH94)</f>
        <v>1265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1265</v>
      </c>
      <c r="CI94" s="3">
        <v>12</v>
      </c>
      <c r="CJ94" s="3" t="s">
        <v>734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6">
        <v>2</v>
      </c>
      <c r="CS94" s="37">
        <f>CT94/1598</f>
        <v>0.25031289111389238</v>
      </c>
      <c r="CT94" s="3">
        <v>400</v>
      </c>
      <c r="CU94" s="3">
        <v>0</v>
      </c>
      <c r="CV94" s="6">
        <v>0</v>
      </c>
      <c r="CW94" s="3">
        <v>0</v>
      </c>
      <c r="CX94" s="3">
        <v>0</v>
      </c>
      <c r="CY94" s="3">
        <v>0</v>
      </c>
      <c r="CZ94" s="40" t="s">
        <v>734</v>
      </c>
      <c r="DA94" s="40" t="s">
        <v>712</v>
      </c>
      <c r="DB94" s="40" t="s">
        <v>712</v>
      </c>
      <c r="DC94" s="40" t="s">
        <v>734</v>
      </c>
      <c r="DD94" s="40" t="s">
        <v>734</v>
      </c>
      <c r="DE94" s="40" t="s">
        <v>734</v>
      </c>
      <c r="DF94" s="40" t="s">
        <v>734</v>
      </c>
      <c r="DG94" s="40" t="s">
        <v>734</v>
      </c>
      <c r="DH94" s="40" t="s">
        <v>734</v>
      </c>
      <c r="DI94" s="96">
        <v>1</v>
      </c>
      <c r="DJ94" s="96">
        <v>1</v>
      </c>
      <c r="DK94" s="39">
        <f>SUM(DM94:DQ94)</f>
        <v>4</v>
      </c>
      <c r="DL94" s="39">
        <v>0</v>
      </c>
      <c r="DM94" s="39">
        <v>0</v>
      </c>
      <c r="DN94" s="39">
        <v>0</v>
      </c>
      <c r="DO94" s="39">
        <v>0</v>
      </c>
      <c r="DP94" s="39">
        <v>4</v>
      </c>
      <c r="DQ94" s="39">
        <v>0</v>
      </c>
      <c r="DR94" s="39">
        <v>0</v>
      </c>
      <c r="DS94" s="39">
        <v>0</v>
      </c>
      <c r="DT94" s="39">
        <v>0</v>
      </c>
      <c r="DU94" s="6">
        <v>0</v>
      </c>
      <c r="DV94" s="6">
        <v>0</v>
      </c>
      <c r="DW94" s="6" t="s">
        <v>734</v>
      </c>
      <c r="DX94" s="3" t="s">
        <v>734</v>
      </c>
      <c r="DY94" s="105"/>
      <c r="DZ94" s="35" t="s">
        <v>734</v>
      </c>
      <c r="EA94" s="35">
        <v>0</v>
      </c>
      <c r="EB94" s="35">
        <v>0</v>
      </c>
      <c r="EC94" s="35">
        <v>380</v>
      </c>
      <c r="ED94" s="35">
        <v>0</v>
      </c>
      <c r="EE94" s="35">
        <v>0</v>
      </c>
      <c r="EF94" s="35">
        <v>0</v>
      </c>
      <c r="EG94" s="35">
        <v>12</v>
      </c>
      <c r="EH94" s="35">
        <v>0</v>
      </c>
      <c r="EI94" s="35">
        <v>0</v>
      </c>
      <c r="EJ94" s="35">
        <v>1265</v>
      </c>
      <c r="EK94" s="35">
        <v>0</v>
      </c>
      <c r="EL94" s="81">
        <f>SUM(EA94:EK94)</f>
        <v>1657</v>
      </c>
      <c r="EM94" s="35">
        <v>0</v>
      </c>
      <c r="EN94" s="35">
        <v>1</v>
      </c>
      <c r="EO94" s="35">
        <v>0</v>
      </c>
      <c r="EP94" s="35">
        <v>0</v>
      </c>
      <c r="EQ94" s="35">
        <v>0</v>
      </c>
      <c r="ER94" s="35">
        <v>0</v>
      </c>
      <c r="ES94" s="35">
        <v>0</v>
      </c>
      <c r="ET94" s="2">
        <f>SUM(EM94:ES94)</f>
        <v>1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1</v>
      </c>
      <c r="FB94" s="2">
        <f>SUM(EU94:FA94)</f>
        <v>1</v>
      </c>
      <c r="FC94" s="2">
        <f>ET94+FB94</f>
        <v>2</v>
      </c>
      <c r="FD94" s="9">
        <v>0</v>
      </c>
      <c r="FE94" s="9">
        <v>1</v>
      </c>
      <c r="FF94" s="9">
        <v>0</v>
      </c>
      <c r="FG94" s="9">
        <v>1</v>
      </c>
      <c r="FH94" s="10">
        <f>SUM(FD94:FG94)</f>
        <v>2</v>
      </c>
      <c r="FI94" s="9">
        <v>0</v>
      </c>
      <c r="FJ94" s="9">
        <v>0</v>
      </c>
      <c r="FK94" s="9">
        <v>0</v>
      </c>
      <c r="FL94" s="9">
        <v>0</v>
      </c>
      <c r="FM94" s="9">
        <v>0</v>
      </c>
      <c r="FN94" s="9">
        <v>0</v>
      </c>
      <c r="FO94" s="9">
        <v>0</v>
      </c>
      <c r="FP94" s="10">
        <f>SUM(FI94:FO94)</f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10">
        <f>SUM(FQ94:FU94)</f>
        <v>0</v>
      </c>
      <c r="FW94" s="41">
        <v>4</v>
      </c>
      <c r="FX94" s="41">
        <v>0</v>
      </c>
      <c r="FY94" s="11">
        <f>SUM(FW94:FX94)</f>
        <v>4</v>
      </c>
      <c r="FZ94" s="11">
        <v>0</v>
      </c>
      <c r="GA94" s="10">
        <f>SUM(FZ94,FY94,FV94,FP94)</f>
        <v>4</v>
      </c>
      <c r="GB94" s="41">
        <v>1</v>
      </c>
      <c r="GC94" s="41">
        <v>1</v>
      </c>
      <c r="GD94" s="41">
        <v>1</v>
      </c>
      <c r="GE94" s="41">
        <v>0</v>
      </c>
      <c r="GF94" s="41">
        <v>0</v>
      </c>
      <c r="GG94" s="41">
        <v>0</v>
      </c>
      <c r="GH94" s="41">
        <v>0</v>
      </c>
      <c r="GI94" s="41">
        <v>0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0</v>
      </c>
      <c r="GP94" s="41">
        <v>0</v>
      </c>
      <c r="GQ94" s="41">
        <v>0</v>
      </c>
      <c r="GR94" s="41">
        <v>0</v>
      </c>
      <c r="GS94" s="10">
        <f>SUM(GB94:GR94)</f>
        <v>3</v>
      </c>
      <c r="GT94" s="41">
        <v>0</v>
      </c>
      <c r="GU94" s="41">
        <v>1</v>
      </c>
      <c r="GV94" s="41">
        <v>0</v>
      </c>
      <c r="GW94" s="41">
        <v>0</v>
      </c>
      <c r="GX94" s="41">
        <v>0</v>
      </c>
      <c r="GY94" s="41">
        <v>0</v>
      </c>
      <c r="GZ94" s="41">
        <v>0</v>
      </c>
      <c r="HA94" s="41">
        <v>0</v>
      </c>
      <c r="HB94" s="41">
        <v>0</v>
      </c>
      <c r="HC94" s="41">
        <v>0</v>
      </c>
      <c r="HD94" s="41">
        <v>0</v>
      </c>
      <c r="HE94" s="41">
        <v>0</v>
      </c>
      <c r="HF94" s="41">
        <v>0</v>
      </c>
      <c r="HG94" s="41">
        <v>0</v>
      </c>
      <c r="HH94" s="41">
        <v>0</v>
      </c>
      <c r="HI94" s="41">
        <v>0</v>
      </c>
      <c r="HJ94" s="41">
        <v>0</v>
      </c>
      <c r="HK94" s="10">
        <f>SUM(GT94:HJ94)</f>
        <v>1</v>
      </c>
      <c r="HM94" s="90" t="s">
        <v>878</v>
      </c>
      <c r="HN94" s="90" t="s">
        <v>347</v>
      </c>
      <c r="HO94" s="90" t="s">
        <v>734</v>
      </c>
      <c r="HP94" s="90" t="s">
        <v>734</v>
      </c>
      <c r="HQ94" s="10" t="s">
        <v>879</v>
      </c>
      <c r="HR94" s="10" t="s">
        <v>712</v>
      </c>
      <c r="HS94" s="90" t="s">
        <v>734</v>
      </c>
      <c r="HT94" s="90" t="s">
        <v>734</v>
      </c>
      <c r="HU94" s="43">
        <v>0</v>
      </c>
      <c r="HV94" s="3">
        <v>0</v>
      </c>
      <c r="HW94" s="3">
        <v>0</v>
      </c>
      <c r="HX94" s="3">
        <v>0</v>
      </c>
      <c r="HY94" s="44">
        <v>0</v>
      </c>
      <c r="HZ94" s="3">
        <v>0</v>
      </c>
      <c r="IA94" s="3">
        <v>0</v>
      </c>
      <c r="IB94" s="3">
        <v>0</v>
      </c>
      <c r="IC94" s="3">
        <v>0</v>
      </c>
      <c r="ID94" s="3">
        <v>0</v>
      </c>
      <c r="IE94" s="3">
        <v>0</v>
      </c>
      <c r="IF94" s="3">
        <v>0</v>
      </c>
      <c r="IG94" s="3">
        <v>0</v>
      </c>
      <c r="IH94" s="3">
        <v>0</v>
      </c>
      <c r="II94" s="3">
        <v>0</v>
      </c>
      <c r="IJ94" s="3">
        <v>0</v>
      </c>
      <c r="IK94" s="3">
        <v>0</v>
      </c>
      <c r="IL94" s="3">
        <v>0</v>
      </c>
      <c r="IM94" s="65">
        <v>0</v>
      </c>
      <c r="IN94" s="65">
        <v>0</v>
      </c>
      <c r="IO94" s="65">
        <v>0</v>
      </c>
      <c r="IP94" s="65">
        <v>0</v>
      </c>
      <c r="IQ94" s="65">
        <v>0</v>
      </c>
      <c r="IR94" s="65">
        <v>0</v>
      </c>
    </row>
    <row r="95" spans="1:252" ht="26.4" x14ac:dyDescent="0.25">
      <c r="A95" s="1" t="s">
        <v>199</v>
      </c>
      <c r="B95" s="32" t="s">
        <v>538</v>
      </c>
      <c r="C95" s="33" t="s">
        <v>546</v>
      </c>
      <c r="D95" s="33" t="s">
        <v>216</v>
      </c>
      <c r="E95" s="33" t="s">
        <v>503</v>
      </c>
      <c r="F95" s="1" t="s">
        <v>547</v>
      </c>
      <c r="G95" s="1" t="s">
        <v>402</v>
      </c>
      <c r="H95" s="1" t="s">
        <v>204</v>
      </c>
      <c r="I95" s="45">
        <v>12767</v>
      </c>
      <c r="J95" s="1">
        <v>1</v>
      </c>
      <c r="K95" s="3">
        <v>0</v>
      </c>
      <c r="L95" s="3">
        <v>0</v>
      </c>
      <c r="M95" s="3">
        <v>0</v>
      </c>
      <c r="N95" s="36" t="s">
        <v>347</v>
      </c>
      <c r="O95" s="36" t="s">
        <v>347</v>
      </c>
      <c r="P95" s="4">
        <v>75</v>
      </c>
      <c r="Q95" s="4">
        <v>30</v>
      </c>
      <c r="R95" s="4" t="s">
        <v>712</v>
      </c>
      <c r="S95" s="41">
        <v>3</v>
      </c>
      <c r="T95" s="41">
        <v>6</v>
      </c>
      <c r="U95" s="36">
        <v>961</v>
      </c>
      <c r="V95" s="35">
        <v>1</v>
      </c>
      <c r="W95" s="35">
        <v>280</v>
      </c>
      <c r="Y95" s="2">
        <f>SUM(AC95,AE95)</f>
        <v>4088</v>
      </c>
      <c r="Z95" s="2">
        <f>SUM(AA95,BI95)</f>
        <v>1137</v>
      </c>
      <c r="AA95" s="2">
        <f>SUM(AG95,AQ95)</f>
        <v>1137</v>
      </c>
      <c r="AB95" s="37">
        <f>AA95/Y95</f>
        <v>0.27813111545988256</v>
      </c>
      <c r="AC95" s="5">
        <f>SUM(AF95,AP95)</f>
        <v>4088</v>
      </c>
      <c r="AD95" s="5">
        <f>SUM(AG95,AQ95,BI95)</f>
        <v>1137</v>
      </c>
      <c r="AE95" s="6">
        <v>0</v>
      </c>
      <c r="AF95" s="2">
        <f>SUM(AH95,AJ95,AL95,AN95)</f>
        <v>3381</v>
      </c>
      <c r="AG95" s="2">
        <f>SUM(AI95,AK95,AM95,AO95)</f>
        <v>890</v>
      </c>
      <c r="AH95" s="3">
        <v>743</v>
      </c>
      <c r="AI95" s="3">
        <v>143</v>
      </c>
      <c r="AJ95" s="3">
        <v>918</v>
      </c>
      <c r="AK95" s="6">
        <v>444</v>
      </c>
      <c r="AL95" s="6">
        <v>1720</v>
      </c>
      <c r="AM95" s="3">
        <v>303</v>
      </c>
      <c r="AN95" s="3">
        <v>0</v>
      </c>
      <c r="AO95" s="3">
        <v>0</v>
      </c>
      <c r="AP95" s="2">
        <f>SUM(AT95,AV95,AX95,AZ95)</f>
        <v>707</v>
      </c>
      <c r="AQ95" s="2">
        <f>SUM(AU95,AW95,AY95,BA95)</f>
        <v>247</v>
      </c>
      <c r="AR95" s="5">
        <v>374</v>
      </c>
      <c r="AS95" s="1">
        <f>SUM(AU95,AW95,AY95)</f>
        <v>166</v>
      </c>
      <c r="AT95" s="3">
        <v>312</v>
      </c>
      <c r="AU95" s="3">
        <v>149</v>
      </c>
      <c r="AV95" s="3">
        <v>58</v>
      </c>
      <c r="AW95" s="3">
        <v>12</v>
      </c>
      <c r="AX95" s="3">
        <v>14</v>
      </c>
      <c r="AY95" s="3">
        <v>5</v>
      </c>
      <c r="AZ95" s="83">
        <f>SUM(BB95,BD95)</f>
        <v>323</v>
      </c>
      <c r="BA95" s="83">
        <f>SUM(BC95,BE95)</f>
        <v>81</v>
      </c>
      <c r="BB95" s="3">
        <v>323</v>
      </c>
      <c r="BC95" s="3">
        <v>81</v>
      </c>
      <c r="BD95" s="3">
        <v>0</v>
      </c>
      <c r="BE95" s="3">
        <v>0</v>
      </c>
      <c r="BF95" s="6">
        <v>0</v>
      </c>
      <c r="BG95" s="7">
        <v>0</v>
      </c>
      <c r="BH95" s="6">
        <v>0</v>
      </c>
      <c r="BI95" s="38">
        <v>0</v>
      </c>
      <c r="BJ95" s="38">
        <v>127</v>
      </c>
      <c r="BK95" s="35">
        <v>109</v>
      </c>
      <c r="BL95" s="3">
        <v>0</v>
      </c>
      <c r="BM95" s="3">
        <v>0</v>
      </c>
      <c r="BO95" s="35">
        <v>0</v>
      </c>
      <c r="BP95" s="69">
        <v>0</v>
      </c>
      <c r="BQ95" s="69" t="s">
        <v>712</v>
      </c>
      <c r="BR95" s="3">
        <v>0</v>
      </c>
      <c r="BS95" s="3">
        <v>0</v>
      </c>
      <c r="BT95" s="2">
        <f>SUM(BU95,BW95,BX95)</f>
        <v>1204</v>
      </c>
      <c r="BU95" s="35">
        <v>1195</v>
      </c>
      <c r="BV95" s="35">
        <v>0</v>
      </c>
      <c r="BW95" s="35">
        <v>0</v>
      </c>
      <c r="BX95" s="35">
        <v>9</v>
      </c>
      <c r="BY95" s="39">
        <v>0</v>
      </c>
      <c r="BZ95" s="89">
        <f>BT95+BY95</f>
        <v>1204</v>
      </c>
      <c r="CA95" s="82">
        <v>712</v>
      </c>
      <c r="CB95" s="82">
        <f>SUM(CC95,CD95,CE95,CF95,CG95,CH95)</f>
        <v>1052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1052</v>
      </c>
      <c r="CI95" s="3">
        <v>52</v>
      </c>
      <c r="CJ95" s="3" t="s">
        <v>734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6">
        <v>30</v>
      </c>
      <c r="CS95" s="37">
        <f>CT95/1598</f>
        <v>0.25344180225281604</v>
      </c>
      <c r="CT95" s="3">
        <v>405</v>
      </c>
      <c r="CU95" s="3">
        <v>0</v>
      </c>
      <c r="CV95" s="6">
        <v>10</v>
      </c>
      <c r="CW95" s="3">
        <v>0</v>
      </c>
      <c r="CX95" s="3">
        <v>0</v>
      </c>
      <c r="CY95" s="3">
        <v>0</v>
      </c>
      <c r="CZ95" s="40" t="s">
        <v>712</v>
      </c>
      <c r="DA95" s="40" t="s">
        <v>734</v>
      </c>
      <c r="DB95" s="40" t="s">
        <v>734</v>
      </c>
      <c r="DC95" s="40" t="s">
        <v>734</v>
      </c>
      <c r="DD95" s="40" t="s">
        <v>712</v>
      </c>
      <c r="DE95" s="40" t="s">
        <v>734</v>
      </c>
      <c r="DF95" s="40" t="s">
        <v>712</v>
      </c>
      <c r="DG95" s="40" t="s">
        <v>712</v>
      </c>
      <c r="DH95" s="40" t="s">
        <v>712</v>
      </c>
      <c r="DI95" s="96">
        <v>12</v>
      </c>
      <c r="DJ95" s="96">
        <v>0</v>
      </c>
      <c r="DK95" s="39">
        <f>SUM(DM95:DQ95)</f>
        <v>9</v>
      </c>
      <c r="DL95" s="39">
        <v>0</v>
      </c>
      <c r="DM95" s="39">
        <v>3</v>
      </c>
      <c r="DN95" s="39">
        <v>3</v>
      </c>
      <c r="DO95" s="39">
        <v>0</v>
      </c>
      <c r="DP95" s="39">
        <v>3</v>
      </c>
      <c r="DQ95" s="39">
        <v>0</v>
      </c>
      <c r="DR95" s="39">
        <v>80</v>
      </c>
      <c r="DS95" s="39">
        <v>0</v>
      </c>
      <c r="DT95" s="39">
        <v>0</v>
      </c>
      <c r="DU95" s="6">
        <v>0</v>
      </c>
      <c r="DV95" s="6">
        <v>0</v>
      </c>
      <c r="DW95" s="6" t="s">
        <v>734</v>
      </c>
      <c r="DX95" s="3" t="s">
        <v>712</v>
      </c>
      <c r="DY95" s="105"/>
      <c r="DZ95" s="35" t="s">
        <v>712</v>
      </c>
      <c r="EA95" s="35">
        <v>0</v>
      </c>
      <c r="EB95" s="35">
        <v>0</v>
      </c>
      <c r="EC95" s="35">
        <v>480</v>
      </c>
      <c r="ED95" s="35">
        <v>0</v>
      </c>
      <c r="EE95" s="35">
        <v>232</v>
      </c>
      <c r="EF95" s="35">
        <v>0</v>
      </c>
      <c r="EG95" s="35">
        <v>3</v>
      </c>
      <c r="EH95" s="35">
        <v>49</v>
      </c>
      <c r="EI95" s="35">
        <v>0</v>
      </c>
      <c r="EJ95" s="35">
        <v>750</v>
      </c>
      <c r="EK95" s="35">
        <v>302</v>
      </c>
      <c r="EL95" s="81">
        <f>SUM(EA95:EK95)</f>
        <v>1816</v>
      </c>
      <c r="EM95" s="35">
        <v>1</v>
      </c>
      <c r="EN95" s="35">
        <v>0</v>
      </c>
      <c r="EO95" s="35">
        <v>2</v>
      </c>
      <c r="EP95" s="35">
        <v>2</v>
      </c>
      <c r="EQ95" s="35">
        <v>6</v>
      </c>
      <c r="ER95" s="35">
        <v>7</v>
      </c>
      <c r="ES95" s="35">
        <v>5</v>
      </c>
      <c r="ET95" s="2">
        <f>SUM(EM95:ES95)</f>
        <v>23</v>
      </c>
      <c r="EU95" s="3">
        <v>0</v>
      </c>
      <c r="EV95" s="3">
        <v>3</v>
      </c>
      <c r="EW95" s="3">
        <v>0</v>
      </c>
      <c r="EX95" s="3">
        <v>0</v>
      </c>
      <c r="EY95" s="3">
        <v>3</v>
      </c>
      <c r="EZ95" s="3">
        <v>0</v>
      </c>
      <c r="FA95" s="3">
        <v>1</v>
      </c>
      <c r="FB95" s="2">
        <f>SUM(EU95:FA95)</f>
        <v>7</v>
      </c>
      <c r="FC95" s="2">
        <f>ET95+FB95</f>
        <v>30</v>
      </c>
      <c r="FD95" s="9">
        <v>0</v>
      </c>
      <c r="FE95" s="9">
        <v>10</v>
      </c>
      <c r="FF95" s="9">
        <v>9</v>
      </c>
      <c r="FG95" s="9">
        <v>11</v>
      </c>
      <c r="FH95" s="10">
        <f>SUM(FD95:FG95)</f>
        <v>30</v>
      </c>
      <c r="FI95" s="9">
        <v>0</v>
      </c>
      <c r="FJ95" s="9">
        <v>0</v>
      </c>
      <c r="FK95" s="9">
        <v>0</v>
      </c>
      <c r="FL95" s="9">
        <v>3</v>
      </c>
      <c r="FM95" s="9">
        <v>0</v>
      </c>
      <c r="FN95" s="9">
        <v>0</v>
      </c>
      <c r="FO95" s="9">
        <v>0</v>
      </c>
      <c r="FP95" s="10">
        <f>SUM(FI95:FO95)</f>
        <v>3</v>
      </c>
      <c r="FQ95" s="9">
        <v>0</v>
      </c>
      <c r="FR95" s="9">
        <v>0</v>
      </c>
      <c r="FS95" s="9">
        <v>0</v>
      </c>
      <c r="FT95" s="9">
        <v>3</v>
      </c>
      <c r="FU95" s="9">
        <v>0</v>
      </c>
      <c r="FV95" s="10">
        <f>SUM(FQ95:FU95)</f>
        <v>3</v>
      </c>
      <c r="FW95" s="41">
        <v>3</v>
      </c>
      <c r="FX95" s="41">
        <v>0</v>
      </c>
      <c r="FY95" s="11">
        <f>SUM(FW95:FX95)</f>
        <v>3</v>
      </c>
      <c r="FZ95" s="11">
        <v>0</v>
      </c>
      <c r="GA95" s="10">
        <f>SUM(FZ95,FY95,FV95,FP95)</f>
        <v>9</v>
      </c>
      <c r="GB95" s="41">
        <v>1</v>
      </c>
      <c r="GC95" s="41">
        <v>1</v>
      </c>
      <c r="GD95" s="41">
        <v>1</v>
      </c>
      <c r="GE95" s="41">
        <v>1</v>
      </c>
      <c r="GF95" s="41">
        <v>1</v>
      </c>
      <c r="GG95" s="41">
        <v>1</v>
      </c>
      <c r="GH95" s="41">
        <v>1</v>
      </c>
      <c r="GI95" s="41">
        <v>1</v>
      </c>
      <c r="GJ95" s="41">
        <v>1</v>
      </c>
      <c r="GK95" s="41">
        <v>1</v>
      </c>
      <c r="GL95" s="41">
        <v>1</v>
      </c>
      <c r="GM95" s="41">
        <v>1</v>
      </c>
      <c r="GN95" s="41">
        <v>1</v>
      </c>
      <c r="GO95" s="41">
        <v>1</v>
      </c>
      <c r="GP95" s="41">
        <v>1</v>
      </c>
      <c r="GQ95" s="41">
        <v>1</v>
      </c>
      <c r="GR95" s="41">
        <v>1</v>
      </c>
      <c r="GS95" s="10">
        <f>SUM(GB95:GR95)</f>
        <v>17</v>
      </c>
      <c r="GT95" s="41">
        <v>1</v>
      </c>
      <c r="GU95" s="41">
        <v>1</v>
      </c>
      <c r="GV95" s="41">
        <v>1</v>
      </c>
      <c r="GW95" s="41">
        <v>0</v>
      </c>
      <c r="GX95" s="41">
        <v>1</v>
      </c>
      <c r="GY95" s="41">
        <v>1</v>
      </c>
      <c r="GZ95" s="41">
        <v>1</v>
      </c>
      <c r="HA95" s="41">
        <v>1</v>
      </c>
      <c r="HB95" s="41">
        <v>1</v>
      </c>
      <c r="HC95" s="41">
        <v>0</v>
      </c>
      <c r="HD95" s="41">
        <v>1</v>
      </c>
      <c r="HE95" s="41">
        <v>0</v>
      </c>
      <c r="HF95" s="41">
        <v>1</v>
      </c>
      <c r="HG95" s="41">
        <v>1</v>
      </c>
      <c r="HH95" s="41">
        <v>1</v>
      </c>
      <c r="HI95" s="41">
        <v>1</v>
      </c>
      <c r="HJ95" s="41">
        <v>1</v>
      </c>
      <c r="HK95" s="10">
        <f>SUM(GT95:HJ95)</f>
        <v>14</v>
      </c>
      <c r="HL95" s="100" t="s">
        <v>840</v>
      </c>
      <c r="HM95" s="90" t="s">
        <v>841</v>
      </c>
      <c r="HN95" s="90" t="s">
        <v>734</v>
      </c>
      <c r="HO95" s="90" t="s">
        <v>734</v>
      </c>
      <c r="HP95" s="90" t="s">
        <v>712</v>
      </c>
      <c r="HR95" s="10" t="s">
        <v>712</v>
      </c>
      <c r="HS95" s="90" t="s">
        <v>712</v>
      </c>
      <c r="HT95" s="90" t="s">
        <v>712</v>
      </c>
      <c r="HU95" s="43">
        <v>0</v>
      </c>
      <c r="HV95" s="3">
        <v>0</v>
      </c>
      <c r="HW95" s="3">
        <v>0</v>
      </c>
      <c r="HX95" s="3">
        <v>0</v>
      </c>
      <c r="HY95" s="44">
        <v>0</v>
      </c>
      <c r="HZ95" s="3">
        <v>0</v>
      </c>
      <c r="IA95" s="3">
        <v>0</v>
      </c>
      <c r="IB95" s="3">
        <v>0</v>
      </c>
      <c r="IC95" s="3">
        <v>0</v>
      </c>
      <c r="ID95" s="3">
        <v>0</v>
      </c>
      <c r="IE95" s="3">
        <v>0</v>
      </c>
      <c r="IF95" s="3">
        <v>0</v>
      </c>
      <c r="IG95" s="3">
        <v>0</v>
      </c>
      <c r="IH95" s="3">
        <v>0</v>
      </c>
      <c r="II95" s="3">
        <v>0</v>
      </c>
      <c r="IJ95" s="3">
        <v>0</v>
      </c>
      <c r="IK95" s="3">
        <v>0</v>
      </c>
      <c r="IL95" s="3">
        <v>0</v>
      </c>
      <c r="IM95" s="65">
        <v>0</v>
      </c>
      <c r="IN95" s="65">
        <v>0</v>
      </c>
      <c r="IO95" s="65">
        <v>0</v>
      </c>
      <c r="IP95" s="65">
        <v>0</v>
      </c>
      <c r="IQ95" s="65">
        <v>0</v>
      </c>
      <c r="IR95" s="65">
        <v>0</v>
      </c>
    </row>
    <row r="96" spans="1:252" ht="52.8" x14ac:dyDescent="0.25">
      <c r="A96" s="1" t="s">
        <v>199</v>
      </c>
      <c r="B96" s="32" t="s">
        <v>538</v>
      </c>
      <c r="C96" s="33" t="s">
        <v>548</v>
      </c>
      <c r="D96" s="33" t="s">
        <v>549</v>
      </c>
      <c r="E96" s="33" t="s">
        <v>550</v>
      </c>
      <c r="F96" s="1" t="s">
        <v>551</v>
      </c>
      <c r="G96" s="1" t="s">
        <v>402</v>
      </c>
      <c r="H96" s="1" t="s">
        <v>204</v>
      </c>
      <c r="I96" s="45">
        <v>19600</v>
      </c>
      <c r="J96" s="1">
        <v>1</v>
      </c>
      <c r="K96" s="3">
        <v>0</v>
      </c>
      <c r="L96" s="3">
        <v>0</v>
      </c>
      <c r="M96" s="3">
        <v>0</v>
      </c>
      <c r="N96" s="4">
        <v>70</v>
      </c>
      <c r="O96" s="4">
        <v>70</v>
      </c>
      <c r="P96" s="4">
        <v>95</v>
      </c>
      <c r="Q96" s="4">
        <v>0</v>
      </c>
      <c r="R96" s="4" t="s">
        <v>734</v>
      </c>
      <c r="S96" s="41">
        <v>3</v>
      </c>
      <c r="T96" s="41">
        <v>0</v>
      </c>
      <c r="U96" s="36">
        <v>115</v>
      </c>
      <c r="V96" s="35">
        <v>3</v>
      </c>
      <c r="W96" s="35">
        <v>1136</v>
      </c>
      <c r="Y96" s="2">
        <f>SUM(AC96,AE96)</f>
        <v>6757</v>
      </c>
      <c r="Z96" s="2">
        <f>SUM(AA96,BI96)</f>
        <v>2624</v>
      </c>
      <c r="AA96" s="2">
        <f>SUM(AG96,AQ96)</f>
        <v>2624</v>
      </c>
      <c r="AB96" s="37">
        <f>AA96/Y96</f>
        <v>0.38833801983128607</v>
      </c>
      <c r="AC96" s="5">
        <f>SUM(AF96,AP96)</f>
        <v>6757</v>
      </c>
      <c r="AD96" s="5">
        <f>SUM(AG96,AQ96,BI96)</f>
        <v>2624</v>
      </c>
      <c r="AE96" s="6">
        <v>0</v>
      </c>
      <c r="AF96" s="2">
        <f>SUM(AH96,AJ96,AL96,AN96)</f>
        <v>6134</v>
      </c>
      <c r="AG96" s="2">
        <f>SUM(AI96,AK96,AM96,AO96)</f>
        <v>2137</v>
      </c>
      <c r="AH96" s="3">
        <v>1063</v>
      </c>
      <c r="AI96" s="3">
        <v>89</v>
      </c>
      <c r="AJ96" s="3">
        <v>2300</v>
      </c>
      <c r="AK96" s="6">
        <v>819</v>
      </c>
      <c r="AL96" s="6">
        <v>2699</v>
      </c>
      <c r="AM96" s="3">
        <v>1104</v>
      </c>
      <c r="AN96" s="3">
        <v>72</v>
      </c>
      <c r="AO96" s="3">
        <v>125</v>
      </c>
      <c r="AP96" s="2">
        <f>SUM(AT96,AV96,AX96,AZ96)</f>
        <v>623</v>
      </c>
      <c r="AQ96" s="2">
        <f>SUM(AU96,AW96,AY96,BA96)</f>
        <v>487</v>
      </c>
      <c r="AR96" s="5">
        <f>SUM(AT96,AV96,AX96)</f>
        <v>500</v>
      </c>
      <c r="AS96" s="1">
        <f>SUM(AU96,AW96,AY96)</f>
        <v>467</v>
      </c>
      <c r="AT96" s="3">
        <v>346</v>
      </c>
      <c r="AU96" s="3">
        <v>249</v>
      </c>
      <c r="AV96" s="3">
        <v>154</v>
      </c>
      <c r="AW96" s="3">
        <v>218</v>
      </c>
      <c r="AX96" s="3">
        <v>0</v>
      </c>
      <c r="AY96" s="3">
        <v>0</v>
      </c>
      <c r="AZ96" s="83">
        <f>SUM(BB96,BD96)</f>
        <v>123</v>
      </c>
      <c r="BA96" s="83">
        <f>SUM(BC96,BE96)</f>
        <v>20</v>
      </c>
      <c r="BB96" s="3">
        <v>123</v>
      </c>
      <c r="BC96" s="3">
        <v>20</v>
      </c>
      <c r="BD96" s="3">
        <v>0</v>
      </c>
      <c r="BE96" s="3">
        <v>0</v>
      </c>
      <c r="BF96" s="6">
        <v>0</v>
      </c>
      <c r="BG96" s="7">
        <v>0</v>
      </c>
      <c r="BH96" s="6">
        <v>0</v>
      </c>
      <c r="BI96" s="38">
        <v>0</v>
      </c>
      <c r="BJ96" s="38">
        <v>367</v>
      </c>
      <c r="BK96" s="35">
        <v>172</v>
      </c>
      <c r="BL96" s="3">
        <v>0</v>
      </c>
      <c r="BM96" s="3">
        <v>0</v>
      </c>
      <c r="BO96" s="35">
        <v>5</v>
      </c>
      <c r="BP96" s="69">
        <v>0</v>
      </c>
      <c r="BQ96" s="69" t="s">
        <v>734</v>
      </c>
      <c r="BR96" s="3">
        <v>0</v>
      </c>
      <c r="BS96" s="3">
        <v>0</v>
      </c>
      <c r="BT96" s="2">
        <f>SUM(BU96,BW96,BX96)</f>
        <v>1373</v>
      </c>
      <c r="BU96" s="35">
        <v>1275</v>
      </c>
      <c r="BV96" s="35">
        <v>0</v>
      </c>
      <c r="BW96" s="35">
        <v>0</v>
      </c>
      <c r="BX96" s="35">
        <v>98</v>
      </c>
      <c r="BY96" s="39">
        <v>0</v>
      </c>
      <c r="BZ96" s="89">
        <f>BT96+BY96</f>
        <v>1373</v>
      </c>
      <c r="CA96" s="82">
        <v>895</v>
      </c>
      <c r="CB96" s="82">
        <f>SUM(CC96,CD96,CE96,CF96,CG96,CH96)</f>
        <v>250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250</v>
      </c>
      <c r="CI96" s="3">
        <v>367</v>
      </c>
      <c r="CJ96" s="3" t="s">
        <v>734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6">
        <v>4</v>
      </c>
      <c r="CS96" s="37">
        <f>CT96/1598</f>
        <v>0.36608260325406761</v>
      </c>
      <c r="CT96" s="3">
        <v>585</v>
      </c>
      <c r="CU96" s="3">
        <v>0</v>
      </c>
      <c r="CV96" s="6">
        <v>9</v>
      </c>
      <c r="CW96" s="3">
        <v>3</v>
      </c>
      <c r="CX96" s="3">
        <v>0</v>
      </c>
      <c r="CY96" s="3">
        <v>0</v>
      </c>
      <c r="CZ96" s="40" t="s">
        <v>712</v>
      </c>
      <c r="DA96" s="40" t="s">
        <v>734</v>
      </c>
      <c r="DB96" s="40" t="s">
        <v>734</v>
      </c>
      <c r="DC96" s="40" t="s">
        <v>712</v>
      </c>
      <c r="DD96" s="40" t="s">
        <v>712</v>
      </c>
      <c r="DE96" s="40" t="s">
        <v>734</v>
      </c>
      <c r="DF96" s="40" t="s">
        <v>734</v>
      </c>
      <c r="DG96" s="40" t="s">
        <v>734</v>
      </c>
      <c r="DH96" s="40" t="s">
        <v>734</v>
      </c>
      <c r="DI96" s="96">
        <v>0</v>
      </c>
      <c r="DJ96" s="96">
        <v>0</v>
      </c>
      <c r="DK96" s="39">
        <f>SUM(DM96:DQ96)</f>
        <v>0</v>
      </c>
      <c r="DL96" s="39">
        <v>0</v>
      </c>
      <c r="DM96" s="39">
        <v>0</v>
      </c>
      <c r="DN96" s="39">
        <v>0</v>
      </c>
      <c r="DO96" s="39">
        <v>0</v>
      </c>
      <c r="DP96" s="39">
        <v>0</v>
      </c>
      <c r="DQ96" s="39">
        <v>0</v>
      </c>
      <c r="DR96" s="39">
        <v>0</v>
      </c>
      <c r="DS96" s="39">
        <v>0</v>
      </c>
      <c r="DT96" s="35">
        <v>0</v>
      </c>
      <c r="DU96" s="6">
        <v>0</v>
      </c>
      <c r="DV96" s="6">
        <v>0</v>
      </c>
      <c r="DW96" s="6" t="s">
        <v>734</v>
      </c>
      <c r="DX96" s="3" t="s">
        <v>734</v>
      </c>
      <c r="DY96" s="105"/>
      <c r="DZ96" s="35" t="s">
        <v>712</v>
      </c>
      <c r="EA96" s="35">
        <v>145</v>
      </c>
      <c r="EB96" s="35">
        <v>150</v>
      </c>
      <c r="EC96" s="35">
        <v>450</v>
      </c>
      <c r="ED96" s="35">
        <v>50</v>
      </c>
      <c r="EE96" s="35">
        <v>100</v>
      </c>
      <c r="EF96" s="35">
        <v>137</v>
      </c>
      <c r="EG96" s="35">
        <v>230</v>
      </c>
      <c r="EH96" s="35">
        <v>0</v>
      </c>
      <c r="EI96" s="35">
        <v>0</v>
      </c>
      <c r="EJ96" s="35">
        <v>0</v>
      </c>
      <c r="EK96" s="35">
        <v>250</v>
      </c>
      <c r="EL96" s="81">
        <f>SUM(EA96:EK96)</f>
        <v>1512</v>
      </c>
      <c r="EM96" s="35">
        <v>0</v>
      </c>
      <c r="EN96" s="35">
        <v>0</v>
      </c>
      <c r="EO96" s="35">
        <v>1</v>
      </c>
      <c r="EP96" s="35">
        <v>2</v>
      </c>
      <c r="EQ96" s="35">
        <v>0</v>
      </c>
      <c r="ER96" s="35">
        <v>0</v>
      </c>
      <c r="ES96" s="35">
        <v>1</v>
      </c>
      <c r="ET96" s="2">
        <f>SUM(EM96:ES96)</f>
        <v>4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2">
        <f>SUM(EU96:FA96)</f>
        <v>0</v>
      </c>
      <c r="FC96" s="2">
        <f>ET96+FB96</f>
        <v>4</v>
      </c>
      <c r="FD96" s="9">
        <v>0</v>
      </c>
      <c r="FE96" s="9">
        <v>1</v>
      </c>
      <c r="FF96" s="9">
        <v>2</v>
      </c>
      <c r="FG96" s="9">
        <v>1</v>
      </c>
      <c r="FH96" s="10">
        <f>SUM(FD96:FG96)</f>
        <v>4</v>
      </c>
      <c r="FI96" s="9">
        <v>0</v>
      </c>
      <c r="FJ96" s="9">
        <v>0</v>
      </c>
      <c r="FK96" s="9">
        <v>0</v>
      </c>
      <c r="FL96" s="9">
        <v>0</v>
      </c>
      <c r="FM96" s="9">
        <v>0</v>
      </c>
      <c r="FN96" s="9">
        <v>0</v>
      </c>
      <c r="FO96" s="9">
        <v>0</v>
      </c>
      <c r="FP96" s="10">
        <f>SUM(FI96:FO96)</f>
        <v>0</v>
      </c>
      <c r="FQ96" s="9">
        <v>0</v>
      </c>
      <c r="FR96" s="9">
        <v>0</v>
      </c>
      <c r="FS96" s="9">
        <v>0</v>
      </c>
      <c r="FT96" s="9">
        <v>0</v>
      </c>
      <c r="FU96" s="9">
        <v>0</v>
      </c>
      <c r="FV96" s="10">
        <f>SUM(FQ96:FU96)</f>
        <v>0</v>
      </c>
      <c r="FW96" s="41">
        <v>0</v>
      </c>
      <c r="FX96" s="41">
        <v>0</v>
      </c>
      <c r="FY96" s="11">
        <f>SUM(FW96:FX96)</f>
        <v>0</v>
      </c>
      <c r="FZ96" s="11">
        <v>0</v>
      </c>
      <c r="GA96" s="10">
        <f>SUM(FZ96,FY96,FV96,FP96)</f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0</v>
      </c>
      <c r="GH96" s="41">
        <v>0</v>
      </c>
      <c r="GI96" s="41">
        <v>0</v>
      </c>
      <c r="GJ96" s="41">
        <v>0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1</v>
      </c>
      <c r="GR96" s="41">
        <v>0</v>
      </c>
      <c r="GS96" s="10">
        <f>SUM(GB96:GR96)</f>
        <v>4</v>
      </c>
      <c r="GT96" s="41">
        <v>0</v>
      </c>
      <c r="GU96" s="41">
        <v>0</v>
      </c>
      <c r="GV96" s="41">
        <v>1</v>
      </c>
      <c r="GW96" s="41">
        <v>0</v>
      </c>
      <c r="GX96" s="41">
        <v>0</v>
      </c>
      <c r="GY96" s="41">
        <v>0</v>
      </c>
      <c r="GZ96" s="41">
        <v>0</v>
      </c>
      <c r="HA96" s="41">
        <v>0</v>
      </c>
      <c r="HB96" s="41">
        <v>0</v>
      </c>
      <c r="HC96" s="41">
        <v>0</v>
      </c>
      <c r="HD96" s="41">
        <v>0</v>
      </c>
      <c r="HE96" s="41">
        <v>0</v>
      </c>
      <c r="HF96" s="41">
        <v>0</v>
      </c>
      <c r="HG96" s="41">
        <v>0</v>
      </c>
      <c r="HH96" s="41">
        <v>0</v>
      </c>
      <c r="HI96" s="41">
        <v>0</v>
      </c>
      <c r="HJ96" s="41">
        <v>0</v>
      </c>
      <c r="HK96" s="10">
        <f>SUM(GT96:HJ96)</f>
        <v>1</v>
      </c>
      <c r="HL96" s="100" t="s">
        <v>833</v>
      </c>
      <c r="HM96" s="90"/>
      <c r="HN96" s="90" t="s">
        <v>712</v>
      </c>
      <c r="HO96" s="90" t="s">
        <v>734</v>
      </c>
      <c r="HP96" s="90" t="s">
        <v>712</v>
      </c>
      <c r="HR96" s="10" t="s">
        <v>734</v>
      </c>
      <c r="HS96" s="90" t="s">
        <v>712</v>
      </c>
      <c r="HT96" s="90" t="s">
        <v>712</v>
      </c>
      <c r="HU96" s="43">
        <v>0</v>
      </c>
      <c r="HV96" s="3">
        <v>0</v>
      </c>
      <c r="HW96" s="3">
        <v>0</v>
      </c>
      <c r="HX96" s="3">
        <v>0</v>
      </c>
      <c r="HY96" s="44">
        <v>0</v>
      </c>
      <c r="HZ96" s="3">
        <v>0</v>
      </c>
      <c r="IA96" s="3">
        <v>0</v>
      </c>
      <c r="IB96" s="3">
        <v>0</v>
      </c>
      <c r="IC96" s="3">
        <v>0</v>
      </c>
      <c r="ID96" s="3">
        <v>0</v>
      </c>
      <c r="IE96" s="3">
        <v>0</v>
      </c>
      <c r="IF96" s="3">
        <v>0</v>
      </c>
      <c r="IG96" s="3">
        <v>0</v>
      </c>
      <c r="IH96" s="3">
        <v>0</v>
      </c>
      <c r="II96" s="3">
        <v>0</v>
      </c>
      <c r="IJ96" s="3">
        <v>0</v>
      </c>
      <c r="IK96" s="3">
        <v>0</v>
      </c>
      <c r="IL96" s="3">
        <v>0</v>
      </c>
      <c r="IM96" s="65">
        <v>6</v>
      </c>
      <c r="IN96" s="65">
        <v>0</v>
      </c>
      <c r="IO96" s="65">
        <v>0</v>
      </c>
      <c r="IP96" s="65">
        <v>0</v>
      </c>
      <c r="IQ96" s="65">
        <v>0</v>
      </c>
      <c r="IR96" s="65">
        <v>0</v>
      </c>
    </row>
    <row r="97" spans="1:252" ht="26.4" x14ac:dyDescent="0.25">
      <c r="A97" s="1" t="s">
        <v>199</v>
      </c>
      <c r="B97" s="32" t="s">
        <v>538</v>
      </c>
      <c r="C97" s="33" t="s">
        <v>552</v>
      </c>
      <c r="D97" s="33" t="s">
        <v>540</v>
      </c>
      <c r="E97" s="33" t="s">
        <v>553</v>
      </c>
      <c r="F97" s="1" t="s">
        <v>554</v>
      </c>
      <c r="G97" s="1" t="s">
        <v>402</v>
      </c>
      <c r="H97" s="1" t="s">
        <v>204</v>
      </c>
      <c r="I97" s="87">
        <v>12000</v>
      </c>
      <c r="J97" s="1">
        <v>1</v>
      </c>
      <c r="K97" s="3">
        <v>0</v>
      </c>
      <c r="L97" s="3">
        <v>0</v>
      </c>
      <c r="M97" s="3">
        <v>0</v>
      </c>
      <c r="N97" s="4">
        <v>40</v>
      </c>
      <c r="O97" s="4">
        <v>40</v>
      </c>
      <c r="P97" s="4">
        <v>74</v>
      </c>
      <c r="Q97" s="4">
        <v>0</v>
      </c>
      <c r="R97" s="4" t="s">
        <v>734</v>
      </c>
      <c r="S97" s="41">
        <v>2</v>
      </c>
      <c r="T97" s="41">
        <v>0</v>
      </c>
      <c r="U97" s="36">
        <v>110</v>
      </c>
      <c r="V97" s="35">
        <v>3</v>
      </c>
      <c r="W97" s="35">
        <v>423</v>
      </c>
      <c r="Y97" s="2">
        <f>SUM(AC97,AE97)</f>
        <v>1933</v>
      </c>
      <c r="Z97" s="2">
        <f>SUM(AA97,BI97)</f>
        <v>1095</v>
      </c>
      <c r="AA97" s="2">
        <f>SUM(AG97,AQ97)</f>
        <v>1095</v>
      </c>
      <c r="AB97" s="37">
        <f>AA97/Y97</f>
        <v>0.56647697878944647</v>
      </c>
      <c r="AC97" s="5">
        <f>SUM(AF97,AP97)</f>
        <v>1933</v>
      </c>
      <c r="AD97" s="5">
        <f>SUM(AG97,AQ97,BI97)</f>
        <v>1095</v>
      </c>
      <c r="AE97" s="6">
        <v>0</v>
      </c>
      <c r="AF97" s="2">
        <f>SUM(AH97,AJ97,AL97,AN97)</f>
        <v>1761</v>
      </c>
      <c r="AG97" s="2">
        <f>SUM(AI97,AK97,AM97,AO97)</f>
        <v>1054</v>
      </c>
      <c r="AH97" s="3">
        <v>61</v>
      </c>
      <c r="AI97" s="3">
        <v>4</v>
      </c>
      <c r="AJ97" s="3">
        <v>714</v>
      </c>
      <c r="AK97" s="6">
        <v>542</v>
      </c>
      <c r="AL97" s="6">
        <v>986</v>
      </c>
      <c r="AM97" s="3">
        <v>508</v>
      </c>
      <c r="AN97" s="3">
        <v>0</v>
      </c>
      <c r="AO97" s="3">
        <v>0</v>
      </c>
      <c r="AP97" s="2">
        <f>SUM(AT97,AV97,AX97,AZ97)</f>
        <v>172</v>
      </c>
      <c r="AQ97" s="2">
        <f>SUM(AU97,AW97,AY97,BA97)</f>
        <v>41</v>
      </c>
      <c r="AR97" s="5">
        <f>SUM(AT97,AV97,AX97)</f>
        <v>172</v>
      </c>
      <c r="AS97" s="1">
        <f>SUM(AU97,AW97,AY97)</f>
        <v>41</v>
      </c>
      <c r="AT97" s="3">
        <v>120</v>
      </c>
      <c r="AU97" s="3">
        <v>23</v>
      </c>
      <c r="AV97" s="3">
        <v>52</v>
      </c>
      <c r="AW97" s="3">
        <v>18</v>
      </c>
      <c r="AX97" s="3">
        <v>0</v>
      </c>
      <c r="AY97" s="3">
        <v>0</v>
      </c>
      <c r="AZ97" s="83">
        <f>SUM(BB97,BD97)</f>
        <v>0</v>
      </c>
      <c r="BA97" s="83">
        <f>SUM(BC97,BE97)</f>
        <v>0</v>
      </c>
      <c r="BB97" s="3">
        <v>0</v>
      </c>
      <c r="BC97" s="3">
        <v>0</v>
      </c>
      <c r="BD97" s="3">
        <v>0</v>
      </c>
      <c r="BE97" s="3">
        <v>0</v>
      </c>
      <c r="BF97" s="6">
        <v>0</v>
      </c>
      <c r="BG97" s="7">
        <v>0</v>
      </c>
      <c r="BH97" s="6">
        <v>0</v>
      </c>
      <c r="BI97" s="38">
        <v>0</v>
      </c>
      <c r="BJ97" s="38">
        <v>82</v>
      </c>
      <c r="BK97" s="35">
        <v>305</v>
      </c>
      <c r="BL97" s="3">
        <v>0</v>
      </c>
      <c r="BM97" s="3">
        <v>0</v>
      </c>
      <c r="BO97" s="35">
        <v>0</v>
      </c>
      <c r="BP97" s="69">
        <v>0</v>
      </c>
      <c r="BQ97" s="69" t="s">
        <v>734</v>
      </c>
      <c r="BR97" s="3">
        <v>0</v>
      </c>
      <c r="BS97" s="3">
        <v>0</v>
      </c>
      <c r="BT97" s="2">
        <f>SUM(BU97,BW97,BX97)</f>
        <v>793</v>
      </c>
      <c r="BU97" s="35">
        <v>793</v>
      </c>
      <c r="BV97" s="35">
        <v>0</v>
      </c>
      <c r="BW97" s="35">
        <v>0</v>
      </c>
      <c r="BX97" s="35">
        <v>0</v>
      </c>
      <c r="BY97" s="39">
        <v>0</v>
      </c>
      <c r="BZ97" s="89">
        <f>BT97+BY97</f>
        <v>793</v>
      </c>
      <c r="CA97" s="82">
        <v>607</v>
      </c>
      <c r="CB97" s="82">
        <f>SUM(CC97,CD97,CE97,CF97,CG97,CH97)</f>
        <v>140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140</v>
      </c>
      <c r="CI97" s="3">
        <v>164</v>
      </c>
      <c r="CJ97" s="6" t="s">
        <v>734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6">
        <v>8</v>
      </c>
      <c r="CS97" s="37">
        <f>CT97/1598</f>
        <v>7.5093867334167716E-2</v>
      </c>
      <c r="CT97" s="3">
        <v>120</v>
      </c>
      <c r="CU97" s="3">
        <v>0</v>
      </c>
      <c r="CV97" s="6">
        <v>0</v>
      </c>
      <c r="CW97" s="3">
        <v>0</v>
      </c>
      <c r="CX97" s="3">
        <v>0</v>
      </c>
      <c r="CY97" s="3">
        <v>0</v>
      </c>
      <c r="CZ97" s="60" t="s">
        <v>734</v>
      </c>
      <c r="DA97" s="60" t="s">
        <v>734</v>
      </c>
      <c r="DB97" s="40" t="s">
        <v>734</v>
      </c>
      <c r="DC97" s="60" t="s">
        <v>734</v>
      </c>
      <c r="DD97" s="40" t="s">
        <v>734</v>
      </c>
      <c r="DE97" s="40" t="s">
        <v>734</v>
      </c>
      <c r="DF97" s="60" t="s">
        <v>734</v>
      </c>
      <c r="DG97" s="60" t="s">
        <v>734</v>
      </c>
      <c r="DH97" s="60" t="s">
        <v>734</v>
      </c>
      <c r="DI97" s="97">
        <v>1</v>
      </c>
      <c r="DJ97" s="97">
        <v>0</v>
      </c>
      <c r="DK97" s="39">
        <f>SUM(DM97:DQ97)</f>
        <v>0</v>
      </c>
      <c r="DL97" s="39">
        <v>0</v>
      </c>
      <c r="DM97" s="39">
        <v>0</v>
      </c>
      <c r="DN97" s="39">
        <v>0</v>
      </c>
      <c r="DO97" s="39">
        <v>0</v>
      </c>
      <c r="DP97" s="39">
        <v>0</v>
      </c>
      <c r="DQ97" s="39">
        <v>0</v>
      </c>
      <c r="DR97" s="39">
        <v>0</v>
      </c>
      <c r="DS97" s="39">
        <v>0</v>
      </c>
      <c r="DT97" s="39">
        <v>0</v>
      </c>
      <c r="DU97" s="6">
        <v>0</v>
      </c>
      <c r="DV97" s="6">
        <v>0</v>
      </c>
      <c r="DW97" s="6" t="s">
        <v>734</v>
      </c>
      <c r="DX97" s="6" t="s">
        <v>734</v>
      </c>
      <c r="DY97" s="105"/>
      <c r="DZ97" s="35" t="s">
        <v>734</v>
      </c>
      <c r="EA97" s="35">
        <v>0</v>
      </c>
      <c r="EB97" s="35">
        <v>0</v>
      </c>
      <c r="EC97" s="35">
        <v>510</v>
      </c>
      <c r="ED97" s="35">
        <v>0</v>
      </c>
      <c r="EE97" s="35">
        <v>97</v>
      </c>
      <c r="EF97" s="35">
        <v>164</v>
      </c>
      <c r="EG97" s="35">
        <v>0</v>
      </c>
      <c r="EH97" s="35">
        <v>0</v>
      </c>
      <c r="EI97" s="35">
        <v>0</v>
      </c>
      <c r="EJ97" s="35">
        <v>0</v>
      </c>
      <c r="EK97" s="35">
        <v>140</v>
      </c>
      <c r="EL97" s="81">
        <f>SUM(EA97:EK97)</f>
        <v>911</v>
      </c>
      <c r="EM97" s="35">
        <v>0</v>
      </c>
      <c r="EN97" s="35">
        <v>0</v>
      </c>
      <c r="EO97" s="35">
        <v>0</v>
      </c>
      <c r="EP97" s="35">
        <v>3</v>
      </c>
      <c r="EQ97" s="35">
        <v>2</v>
      </c>
      <c r="ER97" s="35">
        <v>1</v>
      </c>
      <c r="ES97" s="35">
        <v>2</v>
      </c>
      <c r="ET97" s="2">
        <f>SUM(EM97:ES97)</f>
        <v>8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2">
        <f>SUM(EU97:FA97)</f>
        <v>0</v>
      </c>
      <c r="FC97" s="2">
        <f>ET97+FB97</f>
        <v>8</v>
      </c>
      <c r="FD97" s="9" t="s">
        <v>347</v>
      </c>
      <c r="FE97" s="9" t="s">
        <v>347</v>
      </c>
      <c r="FF97" s="9" t="s">
        <v>347</v>
      </c>
      <c r="FG97" s="9" t="s">
        <v>347</v>
      </c>
      <c r="FH97" s="10">
        <f>SUM(FD97:FG97)</f>
        <v>0</v>
      </c>
      <c r="FI97" s="9">
        <v>0</v>
      </c>
      <c r="FJ97" s="9">
        <v>0</v>
      </c>
      <c r="FK97" s="9">
        <v>0</v>
      </c>
      <c r="FL97" s="9">
        <v>0</v>
      </c>
      <c r="FM97" s="9">
        <v>0</v>
      </c>
      <c r="FN97" s="9">
        <v>0</v>
      </c>
      <c r="FO97" s="9">
        <v>0</v>
      </c>
      <c r="FP97" s="10">
        <f>SUM(FI97:FO97)</f>
        <v>0</v>
      </c>
      <c r="FQ97" s="9">
        <v>0</v>
      </c>
      <c r="FR97" s="9">
        <v>0</v>
      </c>
      <c r="FS97" s="9">
        <v>0</v>
      </c>
      <c r="FT97" s="9">
        <v>0</v>
      </c>
      <c r="FU97" s="9">
        <v>0</v>
      </c>
      <c r="FV97" s="10">
        <f>SUM(FQ97:FU97)</f>
        <v>0</v>
      </c>
      <c r="FW97" s="41">
        <v>0</v>
      </c>
      <c r="FX97" s="41">
        <v>0</v>
      </c>
      <c r="FY97" s="11">
        <f>SUM(FW97:FX97)</f>
        <v>0</v>
      </c>
      <c r="FZ97" s="11">
        <v>0</v>
      </c>
      <c r="GA97" s="10">
        <f>SUM(FZ97,FY97,FV97,FP97)</f>
        <v>0</v>
      </c>
      <c r="GB97" s="41">
        <v>0</v>
      </c>
      <c r="GC97" s="41">
        <v>0</v>
      </c>
      <c r="GD97" s="41">
        <v>1</v>
      </c>
      <c r="GE97" s="41">
        <v>0</v>
      </c>
      <c r="GF97" s="41">
        <v>0</v>
      </c>
      <c r="GG97" s="41">
        <v>0</v>
      </c>
      <c r="GH97" s="41">
        <v>0</v>
      </c>
      <c r="GI97" s="41">
        <v>0</v>
      </c>
      <c r="GJ97" s="41">
        <v>1</v>
      </c>
      <c r="GK97" s="41">
        <v>0</v>
      </c>
      <c r="GL97" s="41">
        <v>0</v>
      </c>
      <c r="GM97" s="41">
        <v>0</v>
      </c>
      <c r="GN97" s="41">
        <v>1</v>
      </c>
      <c r="GO97" s="41">
        <v>1</v>
      </c>
      <c r="GP97" s="41">
        <v>0</v>
      </c>
      <c r="GQ97" s="41">
        <v>1</v>
      </c>
      <c r="GR97" s="41">
        <v>0</v>
      </c>
      <c r="GS97" s="10">
        <f>SUM(GB97:GR97)</f>
        <v>5</v>
      </c>
      <c r="GT97" s="41">
        <v>0</v>
      </c>
      <c r="GU97" s="41">
        <v>0</v>
      </c>
      <c r="GV97" s="41">
        <v>1</v>
      </c>
      <c r="GW97" s="41">
        <v>0</v>
      </c>
      <c r="GX97" s="41">
        <v>0</v>
      </c>
      <c r="GY97" s="41">
        <v>0</v>
      </c>
      <c r="GZ97" s="41">
        <v>0</v>
      </c>
      <c r="HA97" s="41">
        <v>0</v>
      </c>
      <c r="HB97" s="41">
        <v>0</v>
      </c>
      <c r="HC97" s="41">
        <v>0</v>
      </c>
      <c r="HD97" s="41">
        <v>0</v>
      </c>
      <c r="HE97" s="41">
        <v>0</v>
      </c>
      <c r="HF97" s="41">
        <v>0</v>
      </c>
      <c r="HG97" s="41">
        <v>0</v>
      </c>
      <c r="HH97" s="41">
        <v>0</v>
      </c>
      <c r="HI97" s="41">
        <v>0</v>
      </c>
      <c r="HJ97" s="41">
        <v>0</v>
      </c>
      <c r="HK97" s="10">
        <f>SUM(GT97:HJ97)</f>
        <v>1</v>
      </c>
      <c r="HM97" s="90"/>
      <c r="HN97" s="90" t="s">
        <v>712</v>
      </c>
      <c r="HO97" s="90" t="s">
        <v>734</v>
      </c>
      <c r="HP97" s="90" t="s">
        <v>734</v>
      </c>
      <c r="HR97" s="10" t="s">
        <v>734</v>
      </c>
      <c r="HS97" s="90" t="s">
        <v>712</v>
      </c>
      <c r="HT97" s="90" t="s">
        <v>712</v>
      </c>
      <c r="HU97" s="43">
        <v>0</v>
      </c>
      <c r="HV97" s="3">
        <v>0</v>
      </c>
      <c r="HW97" s="3">
        <v>0</v>
      </c>
      <c r="HX97" s="3">
        <v>0</v>
      </c>
      <c r="HY97" s="44">
        <v>0</v>
      </c>
      <c r="HZ97" s="3">
        <v>0</v>
      </c>
      <c r="IA97" s="3"/>
      <c r="IB97" s="3">
        <v>0</v>
      </c>
      <c r="IC97" s="3">
        <v>0</v>
      </c>
      <c r="ID97" s="3">
        <v>0</v>
      </c>
      <c r="IE97" s="3">
        <v>0</v>
      </c>
      <c r="IF97" s="3">
        <v>0</v>
      </c>
      <c r="IG97" s="3">
        <v>0</v>
      </c>
      <c r="IH97" s="3">
        <v>0</v>
      </c>
      <c r="II97" s="3">
        <v>0</v>
      </c>
      <c r="IJ97" s="3">
        <v>0</v>
      </c>
      <c r="IK97" s="3">
        <v>0</v>
      </c>
      <c r="IL97" s="3">
        <v>0</v>
      </c>
      <c r="IM97" s="65">
        <v>0</v>
      </c>
      <c r="IN97" s="65">
        <v>0</v>
      </c>
      <c r="IO97" s="65">
        <v>0</v>
      </c>
      <c r="IP97" s="65">
        <v>0</v>
      </c>
      <c r="IQ97" s="65">
        <v>0</v>
      </c>
      <c r="IR97" s="65">
        <v>0</v>
      </c>
    </row>
    <row r="98" spans="1:252" ht="39.6" x14ac:dyDescent="0.25">
      <c r="A98" s="1" t="s">
        <v>199</v>
      </c>
      <c r="B98" s="32" t="s">
        <v>538</v>
      </c>
      <c r="C98" s="33" t="s">
        <v>555</v>
      </c>
      <c r="D98" s="33" t="s">
        <v>556</v>
      </c>
      <c r="E98" s="33" t="s">
        <v>557</v>
      </c>
      <c r="F98" s="1" t="s">
        <v>558</v>
      </c>
      <c r="G98" s="1" t="s">
        <v>402</v>
      </c>
      <c r="H98" s="1" t="s">
        <v>204</v>
      </c>
      <c r="I98" s="45">
        <v>5600</v>
      </c>
      <c r="J98" s="1">
        <v>1</v>
      </c>
      <c r="K98" s="3">
        <v>0</v>
      </c>
      <c r="L98" s="3">
        <v>0</v>
      </c>
      <c r="M98" s="3">
        <v>0</v>
      </c>
      <c r="N98" s="4">
        <v>45</v>
      </c>
      <c r="O98" s="4">
        <v>45</v>
      </c>
      <c r="P98" s="4">
        <v>98</v>
      </c>
      <c r="Q98" s="4">
        <v>0</v>
      </c>
      <c r="R98" s="4" t="s">
        <v>734</v>
      </c>
      <c r="S98" s="41">
        <v>2.5</v>
      </c>
      <c r="T98" s="41">
        <v>0</v>
      </c>
      <c r="U98" s="36">
        <v>142</v>
      </c>
      <c r="V98" s="35">
        <v>7</v>
      </c>
      <c r="W98" s="35">
        <v>279</v>
      </c>
      <c r="Y98" s="2">
        <f>SUM(AC98,AE98)</f>
        <v>2932</v>
      </c>
      <c r="Z98" s="2">
        <f>SUM(AA98,BI98)</f>
        <v>635</v>
      </c>
      <c r="AA98" s="2">
        <f>SUM(AG98,AQ98)</f>
        <v>635</v>
      </c>
      <c r="AB98" s="37">
        <f>AA98/Y98</f>
        <v>0.2165757162346521</v>
      </c>
      <c r="AC98" s="5">
        <f>SUM(AF98,AP98)</f>
        <v>2931</v>
      </c>
      <c r="AD98" s="5">
        <f>SUM(AG98,AQ98,BI98)</f>
        <v>635</v>
      </c>
      <c r="AE98" s="6">
        <v>1</v>
      </c>
      <c r="AF98" s="2">
        <f>SUM(AH98,AJ98,AL98,AN98)</f>
        <v>1996</v>
      </c>
      <c r="AG98" s="2">
        <f>SUM(AI98,AK98,AM98,AO98)</f>
        <v>457</v>
      </c>
      <c r="AH98" s="3">
        <v>56</v>
      </c>
      <c r="AI98" s="3">
        <v>4</v>
      </c>
      <c r="AJ98" s="3">
        <v>841</v>
      </c>
      <c r="AK98" s="6">
        <v>249</v>
      </c>
      <c r="AL98" s="6">
        <v>1019</v>
      </c>
      <c r="AM98" s="3">
        <v>174</v>
      </c>
      <c r="AN98" s="3">
        <v>80</v>
      </c>
      <c r="AO98" s="3">
        <v>30</v>
      </c>
      <c r="AP98" s="2">
        <f>SUM(AT98,AV98,AX98,AZ98)</f>
        <v>935</v>
      </c>
      <c r="AQ98" s="2">
        <f>SUM(AU98,AW98,AY98,BA98)</f>
        <v>178</v>
      </c>
      <c r="AR98" s="5">
        <f>SUM(AT98,AV98,AX98)</f>
        <v>873</v>
      </c>
      <c r="AS98" s="1">
        <f>SUM(AU98,AW98,AY98)</f>
        <v>167</v>
      </c>
      <c r="AT98" s="3">
        <v>578</v>
      </c>
      <c r="AU98" s="3">
        <v>136</v>
      </c>
      <c r="AV98" s="3">
        <v>295</v>
      </c>
      <c r="AW98" s="3">
        <v>31</v>
      </c>
      <c r="AX98" s="3">
        <v>0</v>
      </c>
      <c r="AY98" s="3">
        <v>0</v>
      </c>
      <c r="AZ98" s="83">
        <f>SUM(BB98,BD98)</f>
        <v>62</v>
      </c>
      <c r="BA98" s="83">
        <f>SUM(BC98,BE98)</f>
        <v>11</v>
      </c>
      <c r="BB98" s="3">
        <v>62</v>
      </c>
      <c r="BC98" s="3">
        <v>11</v>
      </c>
      <c r="BD98" s="3">
        <v>0</v>
      </c>
      <c r="BE98" s="3">
        <v>0</v>
      </c>
      <c r="BF98" s="6">
        <v>0</v>
      </c>
      <c r="BG98" s="7">
        <v>0</v>
      </c>
      <c r="BH98" s="6">
        <v>0</v>
      </c>
      <c r="BI98" s="38">
        <v>0</v>
      </c>
      <c r="BJ98" s="38">
        <v>93</v>
      </c>
      <c r="BK98" s="35">
        <v>0</v>
      </c>
      <c r="BL98" s="3">
        <v>0</v>
      </c>
      <c r="BM98" s="3">
        <v>0</v>
      </c>
      <c r="BO98" s="35">
        <v>1</v>
      </c>
      <c r="BP98" s="69">
        <v>0</v>
      </c>
      <c r="BQ98" s="69" t="s">
        <v>712</v>
      </c>
      <c r="BR98" s="3">
        <v>0</v>
      </c>
      <c r="BS98" s="3">
        <v>0</v>
      </c>
      <c r="BT98" s="2">
        <f>SUM(BU98,BW98,BX98)</f>
        <v>821</v>
      </c>
      <c r="BU98" s="35">
        <v>760</v>
      </c>
      <c r="BV98" s="35">
        <v>0</v>
      </c>
      <c r="BW98" s="35">
        <v>0</v>
      </c>
      <c r="BX98" s="35">
        <v>61</v>
      </c>
      <c r="BY98" s="39">
        <v>0</v>
      </c>
      <c r="BZ98" s="89">
        <f>BT98+BY98</f>
        <v>821</v>
      </c>
      <c r="CA98" s="82">
        <v>260</v>
      </c>
      <c r="CB98" s="82">
        <f>SUM(CC98,CD98,CE98,CF98,CG98,CH98)</f>
        <v>375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375</v>
      </c>
      <c r="CI98" s="3">
        <v>35</v>
      </c>
      <c r="CJ98" s="3" t="s">
        <v>734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6">
        <v>8</v>
      </c>
      <c r="CS98" s="37">
        <f>CT98/1598</f>
        <v>0.2309136420525657</v>
      </c>
      <c r="CT98" s="3">
        <v>369</v>
      </c>
      <c r="CU98" s="3">
        <v>0</v>
      </c>
      <c r="CV98" s="6">
        <v>0</v>
      </c>
      <c r="CW98" s="3">
        <v>0</v>
      </c>
      <c r="CX98" s="3">
        <v>0</v>
      </c>
      <c r="CY98" s="3">
        <v>0</v>
      </c>
      <c r="CZ98" s="40" t="s">
        <v>734</v>
      </c>
      <c r="DA98" s="40" t="s">
        <v>734</v>
      </c>
      <c r="DB98" s="40" t="s">
        <v>734</v>
      </c>
      <c r="DC98" s="40" t="s">
        <v>734</v>
      </c>
      <c r="DD98" s="40" t="s">
        <v>734</v>
      </c>
      <c r="DE98" s="40" t="s">
        <v>734</v>
      </c>
      <c r="DF98" s="40" t="s">
        <v>734</v>
      </c>
      <c r="DG98" s="40" t="s">
        <v>734</v>
      </c>
      <c r="DH98" s="40" t="s">
        <v>734</v>
      </c>
      <c r="DI98" s="96">
        <v>2</v>
      </c>
      <c r="DJ98" s="96">
        <v>0</v>
      </c>
      <c r="DK98" s="39">
        <f>SUM(DM98:DQ98)</f>
        <v>0</v>
      </c>
      <c r="DL98" s="39">
        <v>0</v>
      </c>
      <c r="DM98" s="39">
        <v>0</v>
      </c>
      <c r="DN98" s="39">
        <v>0</v>
      </c>
      <c r="DO98" s="39">
        <v>0</v>
      </c>
      <c r="DP98" s="39">
        <v>0</v>
      </c>
      <c r="DQ98" s="39">
        <v>0</v>
      </c>
      <c r="DR98" s="39">
        <v>0</v>
      </c>
      <c r="DS98" s="39">
        <v>0</v>
      </c>
      <c r="DT98" s="39">
        <v>0</v>
      </c>
      <c r="DU98" s="6">
        <v>0</v>
      </c>
      <c r="DV98" s="6">
        <v>0</v>
      </c>
      <c r="DW98" s="6" t="s">
        <v>734</v>
      </c>
      <c r="DX98" s="3" t="s">
        <v>734</v>
      </c>
      <c r="DY98" s="105"/>
      <c r="DZ98" s="35" t="s">
        <v>734</v>
      </c>
      <c r="EA98" s="35">
        <v>0</v>
      </c>
      <c r="EB98" s="35">
        <v>0</v>
      </c>
      <c r="EC98" s="35">
        <v>210</v>
      </c>
      <c r="ED98" s="35">
        <v>0</v>
      </c>
      <c r="EE98" s="35">
        <v>50</v>
      </c>
      <c r="EF98" s="35">
        <v>35</v>
      </c>
      <c r="EG98" s="35">
        <v>0</v>
      </c>
      <c r="EH98" s="35">
        <v>0</v>
      </c>
      <c r="EI98" s="35">
        <v>0</v>
      </c>
      <c r="EJ98" s="35">
        <v>375</v>
      </c>
      <c r="EK98" s="35">
        <v>0</v>
      </c>
      <c r="EL98" s="81">
        <f>SUM(EA98:EK98)</f>
        <v>670</v>
      </c>
      <c r="EM98" s="35">
        <v>0</v>
      </c>
      <c r="EN98" s="35">
        <v>1</v>
      </c>
      <c r="EO98" s="35">
        <v>0</v>
      </c>
      <c r="EP98" s="35">
        <v>0</v>
      </c>
      <c r="EQ98" s="35">
        <v>6</v>
      </c>
      <c r="ER98" s="35">
        <v>0</v>
      </c>
      <c r="ES98" s="35">
        <v>0</v>
      </c>
      <c r="ET98" s="2">
        <f>SUM(EM98:ES98)</f>
        <v>7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1</v>
      </c>
      <c r="FA98" s="3">
        <v>0</v>
      </c>
      <c r="FB98" s="2">
        <f>SUM(EU98:FA98)</f>
        <v>1</v>
      </c>
      <c r="FC98" s="2">
        <f>ET98+FB98</f>
        <v>8</v>
      </c>
      <c r="FD98" s="9">
        <v>1</v>
      </c>
      <c r="FE98" s="9">
        <v>1</v>
      </c>
      <c r="FF98" s="9">
        <v>6</v>
      </c>
      <c r="FG98" s="9">
        <v>0</v>
      </c>
      <c r="FH98" s="10">
        <f>SUM(FD98:FG98)</f>
        <v>8</v>
      </c>
      <c r="FI98" s="9">
        <v>0</v>
      </c>
      <c r="FJ98" s="9">
        <v>0</v>
      </c>
      <c r="FK98" s="9">
        <v>0</v>
      </c>
      <c r="FL98" s="9">
        <v>0</v>
      </c>
      <c r="FM98" s="9">
        <v>0</v>
      </c>
      <c r="FN98" s="9">
        <v>0</v>
      </c>
      <c r="FO98" s="9">
        <v>0</v>
      </c>
      <c r="FP98" s="10">
        <f>SUM(FI98:FO98)</f>
        <v>0</v>
      </c>
      <c r="FQ98" s="9">
        <v>0</v>
      </c>
      <c r="FR98" s="9">
        <v>0</v>
      </c>
      <c r="FS98" s="9">
        <v>0</v>
      </c>
      <c r="FT98" s="9">
        <v>0</v>
      </c>
      <c r="FU98" s="9">
        <v>0</v>
      </c>
      <c r="FV98" s="10">
        <f>SUM(FQ98:FU98)</f>
        <v>0</v>
      </c>
      <c r="FW98" s="41">
        <v>0</v>
      </c>
      <c r="FX98" s="41">
        <v>0</v>
      </c>
      <c r="FY98" s="11">
        <f>SUM(FW98:FX98)</f>
        <v>0</v>
      </c>
      <c r="FZ98" s="11">
        <v>0</v>
      </c>
      <c r="GA98" s="10">
        <f>SUM(FZ98,FY98,FV98,FP98)</f>
        <v>0</v>
      </c>
      <c r="GB98" s="41">
        <v>1</v>
      </c>
      <c r="GC98" s="41">
        <v>0</v>
      </c>
      <c r="GD98" s="41">
        <v>0</v>
      </c>
      <c r="GE98" s="41">
        <v>1</v>
      </c>
      <c r="GF98" s="41">
        <v>0</v>
      </c>
      <c r="GG98" s="41">
        <v>0</v>
      </c>
      <c r="GH98" s="41">
        <v>0</v>
      </c>
      <c r="GI98" s="41">
        <v>0</v>
      </c>
      <c r="GJ98" s="41">
        <v>0</v>
      </c>
      <c r="GK98" s="41">
        <v>0</v>
      </c>
      <c r="GL98" s="41">
        <v>0</v>
      </c>
      <c r="GM98" s="41">
        <v>0</v>
      </c>
      <c r="GN98" s="41">
        <v>1</v>
      </c>
      <c r="GO98" s="41">
        <v>0</v>
      </c>
      <c r="GP98" s="41">
        <v>0</v>
      </c>
      <c r="GQ98" s="41">
        <v>0</v>
      </c>
      <c r="GR98" s="41">
        <v>0</v>
      </c>
      <c r="GS98" s="10">
        <f>SUM(GB98:GR98)</f>
        <v>3</v>
      </c>
      <c r="GT98" s="41">
        <v>0</v>
      </c>
      <c r="GU98" s="41">
        <v>0</v>
      </c>
      <c r="GV98" s="41">
        <v>0</v>
      </c>
      <c r="GW98" s="41">
        <v>0</v>
      </c>
      <c r="GX98" s="41">
        <v>0</v>
      </c>
      <c r="GY98" s="41">
        <v>0</v>
      </c>
      <c r="GZ98" s="41">
        <v>0</v>
      </c>
      <c r="HA98" s="41">
        <v>0</v>
      </c>
      <c r="HB98" s="41">
        <v>0</v>
      </c>
      <c r="HC98" s="41">
        <v>0</v>
      </c>
      <c r="HD98" s="41">
        <v>0</v>
      </c>
      <c r="HE98" s="41">
        <v>0</v>
      </c>
      <c r="HF98" s="41">
        <v>0</v>
      </c>
      <c r="HG98" s="41">
        <v>1</v>
      </c>
      <c r="HH98" s="41">
        <v>0</v>
      </c>
      <c r="HI98" s="41">
        <v>1</v>
      </c>
      <c r="HJ98" s="41">
        <v>0</v>
      </c>
      <c r="HK98" s="10">
        <f>SUM(GT98:HJ98)</f>
        <v>2</v>
      </c>
      <c r="HL98" s="100" t="s">
        <v>892</v>
      </c>
      <c r="HM98" s="90"/>
      <c r="HN98" s="90" t="s">
        <v>712</v>
      </c>
      <c r="HO98" s="90" t="s">
        <v>734</v>
      </c>
      <c r="HP98" s="90" t="s">
        <v>712</v>
      </c>
      <c r="HR98" s="10" t="s">
        <v>734</v>
      </c>
      <c r="HS98" s="90" t="s">
        <v>712</v>
      </c>
      <c r="HT98" s="90" t="s">
        <v>712</v>
      </c>
      <c r="HU98" s="43">
        <v>0</v>
      </c>
      <c r="HV98" s="43">
        <v>0</v>
      </c>
      <c r="HW98" s="43">
        <v>0</v>
      </c>
      <c r="HX98" s="43">
        <v>0</v>
      </c>
      <c r="HY98" s="44">
        <v>0</v>
      </c>
      <c r="HZ98" s="43">
        <v>0</v>
      </c>
      <c r="IA98" s="43">
        <v>0</v>
      </c>
      <c r="IB98" s="43">
        <v>0</v>
      </c>
      <c r="IC98" s="43">
        <v>0</v>
      </c>
      <c r="ID98" s="43">
        <v>0</v>
      </c>
      <c r="IE98" s="43">
        <v>0</v>
      </c>
      <c r="IF98" s="43">
        <v>0</v>
      </c>
      <c r="IG98" s="43">
        <v>0</v>
      </c>
      <c r="IH98" s="43">
        <v>0</v>
      </c>
      <c r="II98" s="43">
        <v>0</v>
      </c>
      <c r="IJ98" s="43">
        <v>0</v>
      </c>
      <c r="IK98" s="43">
        <v>0</v>
      </c>
      <c r="IL98" s="43">
        <v>0</v>
      </c>
      <c r="IM98" s="43">
        <v>0</v>
      </c>
      <c r="IN98" s="43">
        <v>0</v>
      </c>
      <c r="IO98" s="43">
        <v>0</v>
      </c>
      <c r="IP98" s="43">
        <v>0</v>
      </c>
      <c r="IQ98" s="43">
        <v>0</v>
      </c>
      <c r="IR98" s="43">
        <v>0</v>
      </c>
    </row>
    <row r="99" spans="1:252" ht="26.4" x14ac:dyDescent="0.25">
      <c r="A99" s="1" t="s">
        <v>199</v>
      </c>
      <c r="B99" s="32" t="s">
        <v>538</v>
      </c>
      <c r="C99" s="33" t="s">
        <v>559</v>
      </c>
      <c r="D99" s="33" t="s">
        <v>560</v>
      </c>
      <c r="E99" s="33" t="s">
        <v>561</v>
      </c>
      <c r="F99" s="1" t="s">
        <v>562</v>
      </c>
      <c r="G99" s="1" t="s">
        <v>402</v>
      </c>
      <c r="H99" s="1" t="s">
        <v>204</v>
      </c>
      <c r="I99" s="45">
        <v>28200</v>
      </c>
      <c r="J99" s="1">
        <v>1</v>
      </c>
      <c r="K99" s="3">
        <v>0</v>
      </c>
      <c r="L99" s="3">
        <v>0</v>
      </c>
      <c r="M99" s="3">
        <v>0</v>
      </c>
      <c r="N99" s="4">
        <v>53</v>
      </c>
      <c r="O99" s="4">
        <v>53</v>
      </c>
      <c r="P99" s="4">
        <v>22.5</v>
      </c>
      <c r="Q99" s="4">
        <v>0</v>
      </c>
      <c r="R99" s="4" t="s">
        <v>734</v>
      </c>
      <c r="S99" s="41">
        <v>3</v>
      </c>
      <c r="T99" s="41">
        <v>0</v>
      </c>
      <c r="U99" s="36">
        <v>45</v>
      </c>
      <c r="V99" s="35">
        <v>0</v>
      </c>
      <c r="W99" s="35">
        <v>160</v>
      </c>
      <c r="Y99" s="2">
        <f>SUM(AC99,AE99)</f>
        <v>2030</v>
      </c>
      <c r="Z99" s="2">
        <f>SUM(AA99,BI99)</f>
        <v>246</v>
      </c>
      <c r="AA99" s="2">
        <f>SUM(AG99,AQ99)</f>
        <v>246</v>
      </c>
      <c r="AB99" s="37">
        <f>AA99/Y99</f>
        <v>0.12118226600985221</v>
      </c>
      <c r="AC99" s="5">
        <v>2030</v>
      </c>
      <c r="AD99" s="5">
        <v>246</v>
      </c>
      <c r="AE99" s="6">
        <v>0</v>
      </c>
      <c r="AF99" s="2">
        <f>SUM(AH99,AJ99,AL99,AN99)</f>
        <v>1635</v>
      </c>
      <c r="AG99" s="2">
        <f>SUM(AI99,AK99,AM99,AO99)</f>
        <v>205</v>
      </c>
      <c r="AH99" s="3">
        <v>226</v>
      </c>
      <c r="AI99" s="3">
        <v>15</v>
      </c>
      <c r="AJ99" s="3">
        <v>361</v>
      </c>
      <c r="AK99" s="6">
        <v>30</v>
      </c>
      <c r="AL99" s="6">
        <v>1006</v>
      </c>
      <c r="AM99" s="6">
        <v>149</v>
      </c>
      <c r="AN99" s="3">
        <v>42</v>
      </c>
      <c r="AO99" s="3">
        <v>11</v>
      </c>
      <c r="AP99" s="2">
        <f>SUM(AT99,AV99,AX99,AZ99)</f>
        <v>395</v>
      </c>
      <c r="AQ99" s="2">
        <f>SUM(AU99,AW99,AY99,BA99)</f>
        <v>41</v>
      </c>
      <c r="AR99" s="5">
        <v>321</v>
      </c>
      <c r="AS99" s="1">
        <v>38</v>
      </c>
      <c r="AT99" s="7">
        <v>321</v>
      </c>
      <c r="AU99" s="3">
        <v>38</v>
      </c>
      <c r="AV99" s="3">
        <v>0</v>
      </c>
      <c r="AW99" s="3">
        <v>0</v>
      </c>
      <c r="AX99" s="3">
        <v>0</v>
      </c>
      <c r="AY99" s="3">
        <v>0</v>
      </c>
      <c r="AZ99" s="83">
        <f>SUM(BB99,BD99)</f>
        <v>74</v>
      </c>
      <c r="BA99" s="83">
        <f>SUM(BC99,BE99)</f>
        <v>3</v>
      </c>
      <c r="BB99" s="3">
        <v>74</v>
      </c>
      <c r="BC99" s="3">
        <v>3</v>
      </c>
      <c r="BD99" s="3">
        <v>0</v>
      </c>
      <c r="BE99" s="3">
        <v>0</v>
      </c>
      <c r="BF99" s="6">
        <v>0</v>
      </c>
      <c r="BG99" s="7">
        <v>0</v>
      </c>
      <c r="BH99" s="6">
        <v>0</v>
      </c>
      <c r="BI99" s="38">
        <v>0</v>
      </c>
      <c r="BJ99" s="38">
        <v>61</v>
      </c>
      <c r="BK99" s="35">
        <v>1671</v>
      </c>
      <c r="BL99" s="3">
        <v>0</v>
      </c>
      <c r="BM99" s="3">
        <v>0</v>
      </c>
      <c r="BO99" s="39">
        <v>4</v>
      </c>
      <c r="BP99" s="69">
        <v>0</v>
      </c>
      <c r="BQ99" s="69" t="s">
        <v>734</v>
      </c>
      <c r="BR99" s="3">
        <v>0</v>
      </c>
      <c r="BS99" s="3">
        <v>0</v>
      </c>
      <c r="BT99" s="2">
        <f>SUM(BU99,BW99,BX99)</f>
        <v>1031</v>
      </c>
      <c r="BU99" s="35">
        <v>705</v>
      </c>
      <c r="BV99" s="35">
        <v>0</v>
      </c>
      <c r="BW99" s="35">
        <v>0</v>
      </c>
      <c r="BX99" s="35">
        <v>326</v>
      </c>
      <c r="BY99" s="39">
        <v>917</v>
      </c>
      <c r="BZ99" s="89">
        <f>BT99+BY99</f>
        <v>1948</v>
      </c>
      <c r="CA99" s="82">
        <v>480</v>
      </c>
      <c r="CB99" s="82">
        <f>SUM(CC99,CD99,CE99,CF99,CG99,CH99)</f>
        <v>1736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1736</v>
      </c>
      <c r="CI99" s="3">
        <v>15</v>
      </c>
      <c r="CJ99" s="3" t="s">
        <v>734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6">
        <v>7</v>
      </c>
      <c r="CS99" s="37">
        <f>CT99/1598</f>
        <v>0.13767209011264081</v>
      </c>
      <c r="CT99" s="3">
        <v>220</v>
      </c>
      <c r="CU99" s="3">
        <v>0</v>
      </c>
      <c r="CV99" s="6">
        <v>21</v>
      </c>
      <c r="CW99" s="6">
        <v>0</v>
      </c>
      <c r="CX99" s="75">
        <v>0</v>
      </c>
      <c r="CY99" s="75">
        <v>0</v>
      </c>
      <c r="CZ99" s="40" t="s">
        <v>712</v>
      </c>
      <c r="DA99" s="40" t="s">
        <v>734</v>
      </c>
      <c r="DB99" s="40" t="s">
        <v>734</v>
      </c>
      <c r="DC99" s="40" t="s">
        <v>734</v>
      </c>
      <c r="DD99" s="40" t="s">
        <v>734</v>
      </c>
      <c r="DE99" s="40" t="s">
        <v>734</v>
      </c>
      <c r="DF99" s="40" t="s">
        <v>734</v>
      </c>
      <c r="DG99" s="40" t="s">
        <v>734</v>
      </c>
      <c r="DH99" s="40" t="s">
        <v>734</v>
      </c>
      <c r="DI99" s="96">
        <v>0</v>
      </c>
      <c r="DJ99" s="96">
        <v>0</v>
      </c>
      <c r="DK99" s="39">
        <f>SUM(DM99:DQ99)</f>
        <v>1</v>
      </c>
      <c r="DL99" s="39">
        <v>0</v>
      </c>
      <c r="DM99" s="39">
        <v>0</v>
      </c>
      <c r="DN99" s="39">
        <v>0</v>
      </c>
      <c r="DO99" s="39">
        <v>0</v>
      </c>
      <c r="DP99" s="39">
        <v>0</v>
      </c>
      <c r="DQ99" s="39">
        <v>1</v>
      </c>
      <c r="DR99" s="39">
        <v>100</v>
      </c>
      <c r="DS99" s="39">
        <v>0</v>
      </c>
      <c r="DT99" s="39">
        <v>0</v>
      </c>
      <c r="DU99" s="6">
        <v>0</v>
      </c>
      <c r="DV99" s="6">
        <v>0</v>
      </c>
      <c r="DW99" s="6" t="s">
        <v>734</v>
      </c>
      <c r="DX99" s="6" t="s">
        <v>734</v>
      </c>
      <c r="DY99" s="105" t="s">
        <v>814</v>
      </c>
      <c r="DZ99" s="39" t="s">
        <v>734</v>
      </c>
      <c r="EA99" s="39">
        <v>480</v>
      </c>
      <c r="EB99" s="39">
        <v>0</v>
      </c>
      <c r="EC99" s="39">
        <v>0</v>
      </c>
      <c r="ED99" s="39">
        <v>0</v>
      </c>
      <c r="EE99" s="39">
        <v>0</v>
      </c>
      <c r="EF99" s="39">
        <v>15</v>
      </c>
      <c r="EG99" s="39">
        <v>0</v>
      </c>
      <c r="EH99" s="39">
        <v>0</v>
      </c>
      <c r="EI99" s="39">
        <v>0</v>
      </c>
      <c r="EJ99" s="39">
        <v>375</v>
      </c>
      <c r="EK99" s="39">
        <v>1361</v>
      </c>
      <c r="EL99" s="81">
        <f>SUM(EA99:EK99)</f>
        <v>2231</v>
      </c>
      <c r="EM99" s="35">
        <v>0</v>
      </c>
      <c r="EN99" s="35">
        <v>2</v>
      </c>
      <c r="EO99" s="35">
        <v>0</v>
      </c>
      <c r="EP99" s="35">
        <v>0</v>
      </c>
      <c r="EQ99" s="35">
        <v>2</v>
      </c>
      <c r="ER99" s="35">
        <v>2</v>
      </c>
      <c r="ES99" s="35">
        <v>1</v>
      </c>
      <c r="ET99" s="2">
        <f>SUM(EM99:ES99)</f>
        <v>7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2">
        <f>SUM(EU99:FA99)</f>
        <v>0</v>
      </c>
      <c r="FC99" s="2">
        <f>ET99+FB99</f>
        <v>7</v>
      </c>
      <c r="FD99" s="9">
        <v>2</v>
      </c>
      <c r="FE99" s="9">
        <v>3</v>
      </c>
      <c r="FF99" s="9">
        <v>0</v>
      </c>
      <c r="FG99" s="9">
        <v>2</v>
      </c>
      <c r="FH99" s="10">
        <f>SUM(FD99:FG99)</f>
        <v>7</v>
      </c>
      <c r="FI99" s="9">
        <v>0</v>
      </c>
      <c r="FJ99" s="9">
        <v>0</v>
      </c>
      <c r="FK99" s="9">
        <v>0</v>
      </c>
      <c r="FL99" s="9">
        <v>0</v>
      </c>
      <c r="FM99" s="9">
        <v>0</v>
      </c>
      <c r="FN99" s="9">
        <v>0</v>
      </c>
      <c r="FO99" s="9">
        <v>0</v>
      </c>
      <c r="FP99" s="10">
        <f>SUM(FI99:FO99)</f>
        <v>0</v>
      </c>
      <c r="FQ99" s="9">
        <v>0</v>
      </c>
      <c r="FR99" s="9">
        <v>0</v>
      </c>
      <c r="FS99" s="9">
        <v>0</v>
      </c>
      <c r="FT99" s="9">
        <v>0</v>
      </c>
      <c r="FU99" s="9">
        <v>0</v>
      </c>
      <c r="FV99" s="10">
        <f>SUM(FQ99:FU99)</f>
        <v>0</v>
      </c>
      <c r="FW99" s="41">
        <v>0</v>
      </c>
      <c r="FX99" s="41">
        <v>0</v>
      </c>
      <c r="FY99" s="11">
        <f>SUM(FW99:FX99)</f>
        <v>0</v>
      </c>
      <c r="FZ99" s="11">
        <v>1</v>
      </c>
      <c r="GA99" s="10">
        <f>SUM(FZ99,FY99,FV99,FP99)</f>
        <v>1</v>
      </c>
      <c r="GB99" s="41">
        <v>0</v>
      </c>
      <c r="GC99" s="41">
        <v>0</v>
      </c>
      <c r="GD99" s="41">
        <v>0</v>
      </c>
      <c r="GE99" s="41">
        <v>0</v>
      </c>
      <c r="GF99" s="41">
        <v>0</v>
      </c>
      <c r="GG99" s="41">
        <v>0</v>
      </c>
      <c r="GH99" s="41">
        <v>0</v>
      </c>
      <c r="GI99" s="41">
        <v>0</v>
      </c>
      <c r="GJ99" s="41">
        <v>0</v>
      </c>
      <c r="GK99" s="41">
        <v>0</v>
      </c>
      <c r="GL99" s="41">
        <v>0</v>
      </c>
      <c r="GM99" s="41">
        <v>0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10">
        <f>SUM(GB99:GR99)</f>
        <v>3</v>
      </c>
      <c r="GT99" s="41">
        <v>0</v>
      </c>
      <c r="GU99" s="41">
        <v>0</v>
      </c>
      <c r="GV99" s="41">
        <v>0</v>
      </c>
      <c r="GW99" s="41">
        <v>0</v>
      </c>
      <c r="GX99" s="41">
        <v>0</v>
      </c>
      <c r="GY99" s="41">
        <v>0</v>
      </c>
      <c r="GZ99" s="41">
        <v>0</v>
      </c>
      <c r="HA99" s="41">
        <v>0</v>
      </c>
      <c r="HB99" s="41">
        <v>0</v>
      </c>
      <c r="HC99" s="41">
        <v>0</v>
      </c>
      <c r="HD99" s="41">
        <v>0</v>
      </c>
      <c r="HE99" s="41">
        <v>0</v>
      </c>
      <c r="HF99" s="41">
        <v>1</v>
      </c>
      <c r="HG99" s="41">
        <v>1</v>
      </c>
      <c r="HH99" s="41">
        <v>0</v>
      </c>
      <c r="HI99" s="41">
        <v>0</v>
      </c>
      <c r="HJ99" s="41">
        <v>0</v>
      </c>
      <c r="HK99" s="10">
        <f>SUM(GT99:HJ99)</f>
        <v>2</v>
      </c>
      <c r="HL99" s="100" t="s">
        <v>815</v>
      </c>
      <c r="HM99" s="90"/>
      <c r="HN99" s="90" t="s">
        <v>712</v>
      </c>
      <c r="HO99" s="90" t="s">
        <v>734</v>
      </c>
      <c r="HP99" s="90" t="s">
        <v>734</v>
      </c>
      <c r="HR99" s="10" t="s">
        <v>734</v>
      </c>
      <c r="HS99" s="90" t="s">
        <v>734</v>
      </c>
      <c r="HT99" s="90" t="s">
        <v>734</v>
      </c>
      <c r="HU99" s="77">
        <v>0</v>
      </c>
      <c r="HV99" s="9">
        <v>0</v>
      </c>
      <c r="HW99" s="9">
        <v>0</v>
      </c>
      <c r="HX99" s="9">
        <v>0</v>
      </c>
      <c r="HY99" s="44">
        <v>0</v>
      </c>
      <c r="HZ99" s="9">
        <v>0</v>
      </c>
      <c r="IA99" s="9">
        <v>0</v>
      </c>
      <c r="IB99" s="9">
        <v>0</v>
      </c>
      <c r="IC99" s="9">
        <v>5</v>
      </c>
      <c r="ID99" s="9">
        <v>0</v>
      </c>
      <c r="IE99" s="9">
        <v>0</v>
      </c>
      <c r="IF99" s="9">
        <v>0</v>
      </c>
      <c r="IG99" s="9">
        <v>0</v>
      </c>
      <c r="IH99" s="9">
        <v>0</v>
      </c>
      <c r="II99" s="9">
        <v>0</v>
      </c>
      <c r="IJ99" s="9">
        <v>0</v>
      </c>
      <c r="IK99" s="3">
        <v>0</v>
      </c>
      <c r="IL99" s="3">
        <v>0</v>
      </c>
      <c r="IM99" s="65">
        <v>0</v>
      </c>
      <c r="IN99" s="65">
        <v>0</v>
      </c>
      <c r="IO99" s="65">
        <v>0</v>
      </c>
      <c r="IP99" s="65">
        <v>0</v>
      </c>
      <c r="IQ99" s="65">
        <v>0</v>
      </c>
      <c r="IR99" s="65">
        <v>0</v>
      </c>
    </row>
    <row r="100" spans="1:252" ht="39.6" x14ac:dyDescent="0.25">
      <c r="A100" s="1" t="s">
        <v>199</v>
      </c>
      <c r="B100" s="32" t="s">
        <v>538</v>
      </c>
      <c r="C100" s="33" t="s">
        <v>563</v>
      </c>
      <c r="D100" s="33" t="s">
        <v>564</v>
      </c>
      <c r="E100" s="33" t="s">
        <v>367</v>
      </c>
      <c r="F100" s="1" t="s">
        <v>565</v>
      </c>
      <c r="G100" s="1" t="s">
        <v>402</v>
      </c>
      <c r="H100" s="1" t="s">
        <v>204</v>
      </c>
      <c r="I100" s="45">
        <v>6500</v>
      </c>
      <c r="J100" s="1">
        <v>1</v>
      </c>
      <c r="K100" s="3">
        <v>0</v>
      </c>
      <c r="L100" s="3">
        <v>0</v>
      </c>
      <c r="M100" s="3">
        <v>0</v>
      </c>
      <c r="N100" s="4">
        <v>48</v>
      </c>
      <c r="O100" s="4">
        <v>48</v>
      </c>
      <c r="P100" s="4">
        <v>46</v>
      </c>
      <c r="Q100" s="4">
        <v>0</v>
      </c>
      <c r="R100" s="4" t="s">
        <v>734</v>
      </c>
      <c r="S100" s="41">
        <v>23</v>
      </c>
      <c r="T100" s="41">
        <v>0</v>
      </c>
      <c r="U100" s="36">
        <v>76</v>
      </c>
      <c r="V100" s="35">
        <v>2</v>
      </c>
      <c r="W100" s="35">
        <v>197</v>
      </c>
      <c r="Y100" s="2">
        <f>SUM(AC100,AE100)</f>
        <v>3887</v>
      </c>
      <c r="Z100" s="2">
        <f>SUM(AA100,BI100)</f>
        <v>472</v>
      </c>
      <c r="AA100" s="2">
        <f>SUM(AG100,AQ100)</f>
        <v>472</v>
      </c>
      <c r="AB100" s="37">
        <f>AA100/Y100</f>
        <v>0.12143040905582711</v>
      </c>
      <c r="AC100" s="5">
        <f>SUM(AF100,AP100)</f>
        <v>3887</v>
      </c>
      <c r="AD100" s="5">
        <f>SUM(AG100,AQ100,BI100)</f>
        <v>472</v>
      </c>
      <c r="AE100" s="6">
        <v>0</v>
      </c>
      <c r="AF100" s="2">
        <f>SUM(AH100,AJ100,AL100,AN100)</f>
        <v>3630</v>
      </c>
      <c r="AG100" s="2">
        <f>SUM(AI100,AK100,AM100,AO100)</f>
        <v>468</v>
      </c>
      <c r="AH100" s="3">
        <v>470</v>
      </c>
      <c r="AI100" s="3">
        <v>36</v>
      </c>
      <c r="AJ100" s="3">
        <v>1613</v>
      </c>
      <c r="AK100" s="6">
        <v>324</v>
      </c>
      <c r="AL100" s="6">
        <v>1547</v>
      </c>
      <c r="AM100" s="3">
        <v>108</v>
      </c>
      <c r="AN100" s="3">
        <v>0</v>
      </c>
      <c r="AO100" s="3">
        <v>0</v>
      </c>
      <c r="AP100" s="2">
        <f>SUM(AT100,AV100,AX100,AZ100)</f>
        <v>257</v>
      </c>
      <c r="AQ100" s="2">
        <f>SUM(AU100,AW100,AY100,BA100)</f>
        <v>4</v>
      </c>
      <c r="AR100" s="5">
        <f>SUM(AT100,AV100,AX100)</f>
        <v>257</v>
      </c>
      <c r="AS100" s="1">
        <f>SUM(AU100,AW100,AY100)</f>
        <v>4</v>
      </c>
      <c r="AT100" s="3">
        <v>257</v>
      </c>
      <c r="AU100" s="3">
        <v>4</v>
      </c>
      <c r="AV100" s="3">
        <v>0</v>
      </c>
      <c r="AW100" s="3">
        <v>0</v>
      </c>
      <c r="AX100" s="3">
        <v>0</v>
      </c>
      <c r="AY100" s="3">
        <v>0</v>
      </c>
      <c r="AZ100" s="83">
        <f>SUM(BB100,BD100)</f>
        <v>0</v>
      </c>
      <c r="BA100" s="83">
        <f>SUM(BC100,BE100)</f>
        <v>0</v>
      </c>
      <c r="BB100" s="3">
        <v>0</v>
      </c>
      <c r="BC100" s="3">
        <v>0</v>
      </c>
      <c r="BD100" s="3">
        <v>0</v>
      </c>
      <c r="BE100" s="3">
        <v>0</v>
      </c>
      <c r="BF100" s="6">
        <v>0</v>
      </c>
      <c r="BG100" s="7">
        <v>0</v>
      </c>
      <c r="BH100" s="6">
        <v>0</v>
      </c>
      <c r="BI100" s="38">
        <v>0</v>
      </c>
      <c r="BJ100" s="38">
        <v>29</v>
      </c>
      <c r="BK100" s="35">
        <v>0</v>
      </c>
      <c r="BL100" s="3">
        <v>0</v>
      </c>
      <c r="BM100" s="3">
        <v>0</v>
      </c>
      <c r="BO100" s="35">
        <v>0</v>
      </c>
      <c r="BP100" s="69">
        <v>0</v>
      </c>
      <c r="BQ100" s="69" t="s">
        <v>734</v>
      </c>
      <c r="BR100" s="3">
        <v>0</v>
      </c>
      <c r="BS100" s="3">
        <v>0</v>
      </c>
      <c r="BT100" s="2">
        <f>SUM(BU100,BW100,BX100)</f>
        <v>1091</v>
      </c>
      <c r="BU100" s="35">
        <v>471</v>
      </c>
      <c r="BV100" s="35">
        <v>0</v>
      </c>
      <c r="BW100" s="35">
        <v>0</v>
      </c>
      <c r="BX100" s="35">
        <v>620</v>
      </c>
      <c r="BY100" s="39">
        <v>0</v>
      </c>
      <c r="BZ100" s="89">
        <f>BT100+BY100</f>
        <v>1091</v>
      </c>
      <c r="CA100" s="82">
        <v>435</v>
      </c>
      <c r="CB100" s="82">
        <f>SUM(CC100,CD100,CE100,CF100,CG100,CH100)</f>
        <v>40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40</v>
      </c>
      <c r="CI100" s="3">
        <v>257</v>
      </c>
      <c r="CJ100" s="3" t="s">
        <v>734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6">
        <v>5</v>
      </c>
      <c r="CS100" s="37">
        <f>CT100/1598</f>
        <v>0.31289111389236546</v>
      </c>
      <c r="CT100" s="35">
        <v>500</v>
      </c>
      <c r="CU100" s="3">
        <v>0</v>
      </c>
      <c r="CV100" s="6">
        <v>0</v>
      </c>
      <c r="CW100" s="3">
        <v>0</v>
      </c>
      <c r="CX100" s="3">
        <v>0</v>
      </c>
      <c r="CY100" s="3">
        <v>0</v>
      </c>
      <c r="CZ100" s="40" t="s">
        <v>734</v>
      </c>
      <c r="DA100" s="40" t="s">
        <v>734</v>
      </c>
      <c r="DB100" s="40" t="s">
        <v>734</v>
      </c>
      <c r="DC100" s="40" t="s">
        <v>734</v>
      </c>
      <c r="DD100" s="40" t="s">
        <v>734</v>
      </c>
      <c r="DE100" s="40" t="s">
        <v>734</v>
      </c>
      <c r="DF100" s="40" t="s">
        <v>734</v>
      </c>
      <c r="DG100" s="40" t="s">
        <v>734</v>
      </c>
      <c r="DH100" s="40" t="s">
        <v>734</v>
      </c>
      <c r="DI100" s="96">
        <v>0</v>
      </c>
      <c r="DJ100" s="96">
        <v>0</v>
      </c>
      <c r="DK100" s="39">
        <f>SUM(DM100:DQ100)</f>
        <v>0</v>
      </c>
      <c r="DL100" s="39">
        <v>0</v>
      </c>
      <c r="DM100" s="39">
        <v>0</v>
      </c>
      <c r="DN100" s="39">
        <v>0</v>
      </c>
      <c r="DO100" s="39">
        <v>0</v>
      </c>
      <c r="DP100" s="39">
        <v>0</v>
      </c>
      <c r="DQ100" s="39">
        <v>0</v>
      </c>
      <c r="DR100" s="39">
        <v>0</v>
      </c>
      <c r="DS100" s="39">
        <v>0</v>
      </c>
      <c r="DT100" s="39">
        <v>0</v>
      </c>
      <c r="DU100" s="6">
        <v>0</v>
      </c>
      <c r="DV100" s="6">
        <v>0</v>
      </c>
      <c r="DW100" s="6" t="s">
        <v>734</v>
      </c>
      <c r="DX100" s="3" t="s">
        <v>734</v>
      </c>
      <c r="DY100" s="105"/>
      <c r="DZ100" s="35" t="s">
        <v>734</v>
      </c>
      <c r="EA100" s="35">
        <v>0</v>
      </c>
      <c r="EB100" s="35">
        <v>0</v>
      </c>
      <c r="EC100" s="35">
        <v>180</v>
      </c>
      <c r="ED100" s="35">
        <v>0</v>
      </c>
      <c r="EE100" s="35">
        <v>255</v>
      </c>
      <c r="EF100" s="35">
        <v>101</v>
      </c>
      <c r="EG100" s="35">
        <v>0</v>
      </c>
      <c r="EH100" s="35">
        <v>156</v>
      </c>
      <c r="EI100" s="35">
        <v>0</v>
      </c>
      <c r="EJ100" s="35">
        <v>0</v>
      </c>
      <c r="EK100" s="35">
        <v>40</v>
      </c>
      <c r="EL100" s="81">
        <f>SUM(EA100:EK100)</f>
        <v>732</v>
      </c>
      <c r="EM100" s="35">
        <v>0</v>
      </c>
      <c r="EN100" s="35">
        <v>0</v>
      </c>
      <c r="EO100" s="35">
        <v>0</v>
      </c>
      <c r="EP100" s="35">
        <v>0</v>
      </c>
      <c r="EQ100" s="35">
        <v>1</v>
      </c>
      <c r="ER100" s="35">
        <v>2</v>
      </c>
      <c r="ES100" s="35">
        <v>2</v>
      </c>
      <c r="ET100" s="2">
        <f>SUM(EM100:ES100)</f>
        <v>5</v>
      </c>
      <c r="EU100" s="3">
        <v>0</v>
      </c>
      <c r="EV100" s="3">
        <v>1</v>
      </c>
      <c r="EW100" s="3">
        <v>1</v>
      </c>
      <c r="EX100" s="3">
        <v>3</v>
      </c>
      <c r="EY100" s="3">
        <v>0</v>
      </c>
      <c r="EZ100" s="3">
        <v>0</v>
      </c>
      <c r="FA100" s="3">
        <v>0</v>
      </c>
      <c r="FB100" s="2">
        <f>SUM(EU100:FA100)</f>
        <v>5</v>
      </c>
      <c r="FC100" s="2">
        <f>ET100+FB100</f>
        <v>10</v>
      </c>
      <c r="FD100" s="9">
        <v>0</v>
      </c>
      <c r="FE100" s="9">
        <v>1</v>
      </c>
      <c r="FF100" s="9">
        <v>1</v>
      </c>
      <c r="FG100" s="9">
        <v>3</v>
      </c>
      <c r="FH100" s="10">
        <f>SUM(FD100:FG100)</f>
        <v>5</v>
      </c>
      <c r="FI100" s="9">
        <v>0</v>
      </c>
      <c r="FJ100" s="9">
        <v>0</v>
      </c>
      <c r="FK100" s="9">
        <v>0</v>
      </c>
      <c r="FL100" s="9">
        <v>0</v>
      </c>
      <c r="FM100" s="9">
        <v>0</v>
      </c>
      <c r="FN100" s="9">
        <v>0</v>
      </c>
      <c r="FO100" s="9">
        <v>0</v>
      </c>
      <c r="FP100" s="10">
        <f>SUM(FI100:FO100)</f>
        <v>0</v>
      </c>
      <c r="FQ100" s="9">
        <v>0</v>
      </c>
      <c r="FR100" s="9">
        <v>0</v>
      </c>
      <c r="FS100" s="9">
        <v>0</v>
      </c>
      <c r="FT100" s="9">
        <v>0</v>
      </c>
      <c r="FU100" s="9">
        <v>0</v>
      </c>
      <c r="FV100" s="10">
        <v>0</v>
      </c>
      <c r="FW100" s="41">
        <v>0</v>
      </c>
      <c r="FX100" s="41">
        <v>0</v>
      </c>
      <c r="FY100" s="11">
        <f>SUM(FW100:FX100)</f>
        <v>0</v>
      </c>
      <c r="FZ100" s="11">
        <v>0</v>
      </c>
      <c r="GA100" s="10">
        <f>SUM(FZ100,FY100,FV100,FP100)</f>
        <v>0</v>
      </c>
      <c r="GB100" s="41">
        <v>1</v>
      </c>
      <c r="GC100" s="41">
        <v>0</v>
      </c>
      <c r="GD100" s="41">
        <v>0</v>
      </c>
      <c r="GE100" s="41"/>
      <c r="GF100" s="41">
        <v>0</v>
      </c>
      <c r="GG100" s="41">
        <v>0</v>
      </c>
      <c r="GH100" s="41">
        <v>0</v>
      </c>
      <c r="GI100" s="41">
        <v>0</v>
      </c>
      <c r="GJ100" s="41">
        <v>0</v>
      </c>
      <c r="GK100" s="41">
        <v>0</v>
      </c>
      <c r="GL100" s="41">
        <v>0</v>
      </c>
      <c r="GM100" s="41">
        <v>0</v>
      </c>
      <c r="GN100" s="41">
        <v>1</v>
      </c>
      <c r="GO100" s="41">
        <v>0</v>
      </c>
      <c r="GP100" s="41">
        <v>0</v>
      </c>
      <c r="GQ100" s="41">
        <v>0</v>
      </c>
      <c r="GR100" s="41">
        <v>0</v>
      </c>
      <c r="GS100" s="10">
        <f>SUM(GB100:GR100)</f>
        <v>2</v>
      </c>
      <c r="GT100" s="41">
        <v>0</v>
      </c>
      <c r="GU100" s="41">
        <v>0</v>
      </c>
      <c r="GV100" s="41">
        <v>1</v>
      </c>
      <c r="GW100" s="41">
        <v>0</v>
      </c>
      <c r="GX100" s="41">
        <v>0</v>
      </c>
      <c r="GY100" s="41">
        <v>0</v>
      </c>
      <c r="GZ100" s="41">
        <v>0</v>
      </c>
      <c r="HA100" s="41">
        <v>0</v>
      </c>
      <c r="HB100" s="41">
        <v>0</v>
      </c>
      <c r="HC100" s="41">
        <v>0</v>
      </c>
      <c r="HD100" s="41">
        <v>0</v>
      </c>
      <c r="HE100" s="41">
        <v>0</v>
      </c>
      <c r="HF100" s="41">
        <v>0</v>
      </c>
      <c r="HG100" s="41">
        <v>0</v>
      </c>
      <c r="HH100" s="41">
        <v>0</v>
      </c>
      <c r="HI100" s="41">
        <v>0</v>
      </c>
      <c r="HJ100" s="41">
        <v>0</v>
      </c>
      <c r="HK100" s="10">
        <f>SUM(GT100:HJ100)</f>
        <v>1</v>
      </c>
      <c r="HM100" s="90"/>
      <c r="HN100" s="90" t="s">
        <v>347</v>
      </c>
      <c r="HO100" s="90" t="s">
        <v>347</v>
      </c>
      <c r="HP100" s="90" t="s">
        <v>734</v>
      </c>
      <c r="HR100" s="10" t="s">
        <v>734</v>
      </c>
      <c r="HS100" s="90" t="s">
        <v>734</v>
      </c>
      <c r="HT100" s="90" t="s">
        <v>712</v>
      </c>
      <c r="HU100" s="43">
        <v>0</v>
      </c>
      <c r="HV100" s="3">
        <v>0</v>
      </c>
      <c r="HW100" s="3">
        <v>0</v>
      </c>
      <c r="HX100" s="3">
        <v>0</v>
      </c>
      <c r="HY100" s="44">
        <v>0</v>
      </c>
      <c r="HZ100" s="3">
        <v>0</v>
      </c>
      <c r="IA100" s="3">
        <v>0</v>
      </c>
      <c r="IB100" s="3">
        <v>0</v>
      </c>
      <c r="IC100" s="3">
        <v>0</v>
      </c>
      <c r="ID100" s="3">
        <v>0</v>
      </c>
      <c r="IE100" s="3">
        <v>0</v>
      </c>
      <c r="IF100" s="3">
        <v>0</v>
      </c>
      <c r="IG100" s="3">
        <v>0</v>
      </c>
      <c r="IH100" s="3">
        <v>0</v>
      </c>
      <c r="II100" s="3">
        <v>0</v>
      </c>
      <c r="IJ100" s="3">
        <v>0</v>
      </c>
      <c r="IK100" s="3">
        <v>0</v>
      </c>
      <c r="IL100" s="3">
        <v>0</v>
      </c>
      <c r="IM100" s="65">
        <v>0</v>
      </c>
      <c r="IN100" s="65">
        <v>0</v>
      </c>
      <c r="IO100" s="65">
        <v>0</v>
      </c>
      <c r="IP100" s="65">
        <v>0</v>
      </c>
      <c r="IQ100" s="65">
        <v>0</v>
      </c>
      <c r="IR100" s="65">
        <v>0</v>
      </c>
    </row>
    <row r="101" spans="1:252" ht="26.4" x14ac:dyDescent="0.25">
      <c r="A101" s="1" t="s">
        <v>199</v>
      </c>
      <c r="B101" s="32" t="s">
        <v>538</v>
      </c>
      <c r="C101" s="33" t="s">
        <v>566</v>
      </c>
      <c r="D101" s="33" t="s">
        <v>567</v>
      </c>
      <c r="E101" s="33" t="s">
        <v>568</v>
      </c>
      <c r="F101" s="1" t="s">
        <v>569</v>
      </c>
      <c r="G101" s="1" t="s">
        <v>402</v>
      </c>
      <c r="H101" s="1" t="s">
        <v>204</v>
      </c>
      <c r="I101" s="45">
        <v>15300</v>
      </c>
      <c r="J101" s="1">
        <v>1</v>
      </c>
      <c r="K101" s="3">
        <v>0</v>
      </c>
      <c r="L101" s="3">
        <v>0</v>
      </c>
      <c r="M101" s="3">
        <v>0</v>
      </c>
      <c r="N101" s="4">
        <v>42</v>
      </c>
      <c r="O101" s="4">
        <v>42</v>
      </c>
      <c r="P101" s="4">
        <v>146</v>
      </c>
      <c r="Q101" s="4">
        <v>0</v>
      </c>
      <c r="R101" s="4" t="s">
        <v>712</v>
      </c>
      <c r="S101" s="41">
        <v>4</v>
      </c>
      <c r="T101" s="41">
        <v>0</v>
      </c>
      <c r="U101" s="36">
        <v>50</v>
      </c>
      <c r="V101" s="35">
        <v>4</v>
      </c>
      <c r="W101" s="35">
        <v>1000</v>
      </c>
      <c r="Y101" s="2">
        <f>SUM(AC101,AE101)</f>
        <v>3474</v>
      </c>
      <c r="Z101" s="2">
        <f>SUM(AA101,BI101)</f>
        <v>2891</v>
      </c>
      <c r="AA101" s="2">
        <f>SUM(AG101,AQ101)</f>
        <v>2891</v>
      </c>
      <c r="AB101" s="37">
        <f>AA101/Y101</f>
        <v>0.83218192285549797</v>
      </c>
      <c r="AC101" s="5">
        <f>SUM(AF101,AP101)</f>
        <v>3474</v>
      </c>
      <c r="AD101" s="5">
        <f>SUM(AG101,AQ101,BI101)</f>
        <v>2891</v>
      </c>
      <c r="AE101" s="6">
        <v>0</v>
      </c>
      <c r="AF101" s="2">
        <f>SUM(AH101,AJ101,AL101,AN101)</f>
        <v>2974</v>
      </c>
      <c r="AG101" s="2">
        <f>SUM(AI101,AK101,AM101,AO101)</f>
        <v>2496</v>
      </c>
      <c r="AH101" s="3">
        <v>159</v>
      </c>
      <c r="AI101" s="3">
        <v>49</v>
      </c>
      <c r="AJ101" s="3">
        <v>1066</v>
      </c>
      <c r="AK101" s="6">
        <v>1482</v>
      </c>
      <c r="AL101" s="6">
        <v>1660</v>
      </c>
      <c r="AM101" s="3">
        <v>602</v>
      </c>
      <c r="AN101" s="3">
        <v>89</v>
      </c>
      <c r="AO101" s="3">
        <v>363</v>
      </c>
      <c r="AP101" s="2">
        <f>SUM(AT101,AV101,AX101,AZ101)</f>
        <v>500</v>
      </c>
      <c r="AQ101" s="2">
        <f>SUM(AU101,AW101,AY101,BA101)</f>
        <v>395</v>
      </c>
      <c r="AR101" s="5">
        <f>SUM(AT101,AV101,AX101)</f>
        <v>500</v>
      </c>
      <c r="AS101" s="1">
        <f>SUM(AU101,AW101,AY101)</f>
        <v>395</v>
      </c>
      <c r="AT101" s="3">
        <v>500</v>
      </c>
      <c r="AU101" s="3">
        <v>395</v>
      </c>
      <c r="AV101" s="3">
        <v>0</v>
      </c>
      <c r="AW101" s="3">
        <v>0</v>
      </c>
      <c r="AX101" s="3">
        <v>0</v>
      </c>
      <c r="AY101" s="3">
        <v>0</v>
      </c>
      <c r="AZ101" s="83">
        <f>SUM(BB101,BD101)</f>
        <v>0</v>
      </c>
      <c r="BA101" s="83">
        <f>SUM(BC101,BE101)</f>
        <v>0</v>
      </c>
      <c r="BB101" s="3">
        <v>0</v>
      </c>
      <c r="BC101" s="3">
        <v>0</v>
      </c>
      <c r="BD101" s="3">
        <v>0</v>
      </c>
      <c r="BE101" s="3">
        <v>0</v>
      </c>
      <c r="BF101" s="6">
        <v>0</v>
      </c>
      <c r="BG101" s="7">
        <v>0</v>
      </c>
      <c r="BH101" s="6">
        <v>0</v>
      </c>
      <c r="BI101" s="38">
        <v>0</v>
      </c>
      <c r="BJ101" s="38">
        <v>225</v>
      </c>
      <c r="BK101" s="35">
        <v>79</v>
      </c>
      <c r="BL101" s="3">
        <v>0</v>
      </c>
      <c r="BM101" s="3">
        <v>0</v>
      </c>
      <c r="BO101" s="35">
        <v>4</v>
      </c>
      <c r="BP101" s="69">
        <v>0</v>
      </c>
      <c r="BQ101" s="69" t="s">
        <v>734</v>
      </c>
      <c r="BR101" s="3">
        <v>0</v>
      </c>
      <c r="BS101" s="3">
        <v>0</v>
      </c>
      <c r="BT101" s="2">
        <f>SUM(BU101,BW101,BX101)</f>
        <v>1349</v>
      </c>
      <c r="BU101" s="35">
        <v>1349</v>
      </c>
      <c r="BV101" s="35">
        <v>0</v>
      </c>
      <c r="BW101" s="35">
        <v>0</v>
      </c>
      <c r="BX101" s="35">
        <v>0</v>
      </c>
      <c r="BY101" s="39">
        <v>0</v>
      </c>
      <c r="BZ101" s="89">
        <f>BT101+BY101</f>
        <v>1349</v>
      </c>
      <c r="CA101" s="82">
        <v>715</v>
      </c>
      <c r="CB101" s="82">
        <f>SUM(CC101,CD101,CE101,CF101,CG101,CH101)</f>
        <v>11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11</v>
      </c>
      <c r="CI101" s="3">
        <v>125</v>
      </c>
      <c r="CJ101" s="3" t="s">
        <v>734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6">
        <v>10</v>
      </c>
      <c r="CS101" s="37">
        <f>CT101/1598</f>
        <v>0.53191489361702127</v>
      </c>
      <c r="CT101" s="3">
        <v>850</v>
      </c>
      <c r="CU101" s="3">
        <v>0</v>
      </c>
      <c r="CV101" s="6">
        <v>12</v>
      </c>
      <c r="CW101" s="3">
        <v>0</v>
      </c>
      <c r="CX101" s="3">
        <v>0</v>
      </c>
      <c r="CY101" s="3">
        <v>0</v>
      </c>
      <c r="CZ101" s="40" t="s">
        <v>712</v>
      </c>
      <c r="DA101" s="40" t="s">
        <v>712</v>
      </c>
      <c r="DB101" s="40" t="s">
        <v>712</v>
      </c>
      <c r="DC101" s="40" t="s">
        <v>734</v>
      </c>
      <c r="DD101" s="40" t="s">
        <v>712</v>
      </c>
      <c r="DE101" s="40" t="s">
        <v>734</v>
      </c>
      <c r="DF101" s="40" t="s">
        <v>712</v>
      </c>
      <c r="DG101" s="40" t="s">
        <v>734</v>
      </c>
      <c r="DH101" s="40" t="s">
        <v>712</v>
      </c>
      <c r="DI101" s="96">
        <v>0</v>
      </c>
      <c r="DJ101" s="96">
        <v>0</v>
      </c>
      <c r="DK101" s="39">
        <f>SUM(DM101:DQ101)</f>
        <v>0</v>
      </c>
      <c r="DL101" s="39">
        <v>0</v>
      </c>
      <c r="DM101" s="39">
        <v>0</v>
      </c>
      <c r="DN101" s="39">
        <v>0</v>
      </c>
      <c r="DO101" s="39">
        <v>0</v>
      </c>
      <c r="DP101" s="39">
        <v>0</v>
      </c>
      <c r="DQ101" s="39">
        <v>0</v>
      </c>
      <c r="DR101" s="39">
        <v>0</v>
      </c>
      <c r="DS101" s="39">
        <v>0</v>
      </c>
      <c r="DT101" s="39">
        <v>0</v>
      </c>
      <c r="DU101" s="6">
        <v>0</v>
      </c>
      <c r="DV101" s="6">
        <v>0</v>
      </c>
      <c r="DW101" s="6" t="s">
        <v>734</v>
      </c>
      <c r="DX101" s="3" t="s">
        <v>734</v>
      </c>
      <c r="DY101" s="105"/>
      <c r="DZ101" s="35" t="s">
        <v>734</v>
      </c>
      <c r="EA101" s="35">
        <v>0</v>
      </c>
      <c r="EB101" s="35">
        <v>0</v>
      </c>
      <c r="EC101" s="35">
        <v>590</v>
      </c>
      <c r="ED101" s="35">
        <v>0</v>
      </c>
      <c r="EE101" s="35">
        <v>125</v>
      </c>
      <c r="EF101" s="35">
        <v>125</v>
      </c>
      <c r="EG101" s="35">
        <v>0</v>
      </c>
      <c r="EH101" s="35">
        <v>0</v>
      </c>
      <c r="EI101" s="35">
        <v>0</v>
      </c>
      <c r="EJ101" s="35">
        <v>0</v>
      </c>
      <c r="EK101" s="35">
        <v>11</v>
      </c>
      <c r="EL101" s="81">
        <f>SUM(EA101:EK101)</f>
        <v>851</v>
      </c>
      <c r="EM101" s="35">
        <v>0</v>
      </c>
      <c r="EN101" s="35">
        <v>0</v>
      </c>
      <c r="EO101" s="35">
        <v>0</v>
      </c>
      <c r="EP101" s="35">
        <v>1</v>
      </c>
      <c r="EQ101" s="35">
        <v>5</v>
      </c>
      <c r="ER101" s="35">
        <v>3</v>
      </c>
      <c r="ES101" s="35">
        <v>1</v>
      </c>
      <c r="ET101" s="2">
        <f>SUM(EM101:ES101)</f>
        <v>10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2">
        <f>SUM(EU101:FA101)</f>
        <v>0</v>
      </c>
      <c r="FC101" s="2">
        <f>ET101+FB101</f>
        <v>10</v>
      </c>
      <c r="FD101" s="9">
        <v>0</v>
      </c>
      <c r="FE101" s="9">
        <v>1</v>
      </c>
      <c r="FF101" s="9">
        <v>4</v>
      </c>
      <c r="FG101" s="9">
        <v>5</v>
      </c>
      <c r="FH101" s="10">
        <f>SUM(FD101:FG101)</f>
        <v>10</v>
      </c>
      <c r="FI101" s="9">
        <v>0</v>
      </c>
      <c r="FJ101" s="9">
        <v>0</v>
      </c>
      <c r="FK101" s="9">
        <v>0</v>
      </c>
      <c r="FL101" s="9">
        <v>0</v>
      </c>
      <c r="FM101" s="9">
        <v>0</v>
      </c>
      <c r="FN101" s="9">
        <v>0</v>
      </c>
      <c r="FO101" s="9">
        <v>0</v>
      </c>
      <c r="FP101" s="10">
        <f>SUM(FI101:FO101)</f>
        <v>0</v>
      </c>
      <c r="FQ101" s="9">
        <v>0</v>
      </c>
      <c r="FR101" s="9">
        <v>0</v>
      </c>
      <c r="FS101" s="9">
        <v>0</v>
      </c>
      <c r="FT101" s="9">
        <v>0</v>
      </c>
      <c r="FU101" s="9">
        <v>0</v>
      </c>
      <c r="FV101" s="10">
        <f>SUM(FQ101:FU101)</f>
        <v>0</v>
      </c>
      <c r="FW101" s="41">
        <v>0</v>
      </c>
      <c r="FX101" s="41">
        <v>0</v>
      </c>
      <c r="FY101" s="11">
        <f>SUM(FW101:FX101)</f>
        <v>0</v>
      </c>
      <c r="FZ101" s="11">
        <v>0</v>
      </c>
      <c r="GA101" s="10">
        <f>SUM(FZ101,FY101,FV101,FP101)</f>
        <v>0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0</v>
      </c>
      <c r="GP101" s="41">
        <v>0</v>
      </c>
      <c r="GQ101" s="41">
        <v>0</v>
      </c>
      <c r="GR101" s="41">
        <v>0</v>
      </c>
      <c r="GS101" s="10">
        <f>SUM(GB101:GR101)</f>
        <v>2</v>
      </c>
      <c r="GT101" s="41">
        <v>0</v>
      </c>
      <c r="GU101" s="41">
        <v>0</v>
      </c>
      <c r="GV101" s="41">
        <v>0</v>
      </c>
      <c r="GW101" s="41">
        <v>0</v>
      </c>
      <c r="GX101" s="41">
        <v>0</v>
      </c>
      <c r="GY101" s="41">
        <v>0</v>
      </c>
      <c r="GZ101" s="41">
        <v>0</v>
      </c>
      <c r="HA101" s="41">
        <v>0</v>
      </c>
      <c r="HB101" s="41">
        <v>0</v>
      </c>
      <c r="HC101" s="41">
        <v>0</v>
      </c>
      <c r="HD101" s="41">
        <v>0</v>
      </c>
      <c r="HE101" s="41">
        <v>0</v>
      </c>
      <c r="HF101" s="41">
        <v>0</v>
      </c>
      <c r="HG101" s="41">
        <v>0</v>
      </c>
      <c r="HH101" s="41">
        <v>0</v>
      </c>
      <c r="HI101" s="41">
        <v>0</v>
      </c>
      <c r="HJ101" s="41">
        <v>0</v>
      </c>
      <c r="HK101" s="10">
        <f>SUM(GT101:HJ101)</f>
        <v>0</v>
      </c>
      <c r="HL101" s="100" t="s">
        <v>923</v>
      </c>
      <c r="HM101" s="90" t="s">
        <v>924</v>
      </c>
      <c r="HN101" s="90" t="s">
        <v>712</v>
      </c>
      <c r="HO101" s="90" t="s">
        <v>734</v>
      </c>
      <c r="HP101" s="90" t="s">
        <v>712</v>
      </c>
      <c r="HQ101" s="10" t="s">
        <v>823</v>
      </c>
      <c r="HR101" s="10" t="s">
        <v>712</v>
      </c>
      <c r="HS101" s="90" t="s">
        <v>712</v>
      </c>
      <c r="HT101" s="90" t="s">
        <v>712</v>
      </c>
      <c r="HU101" s="43">
        <v>0</v>
      </c>
      <c r="HV101" s="3">
        <v>0</v>
      </c>
      <c r="HW101" s="3">
        <v>0</v>
      </c>
      <c r="HX101" s="3">
        <v>0</v>
      </c>
      <c r="HY101" s="44">
        <v>0</v>
      </c>
      <c r="HZ101" s="3">
        <v>0</v>
      </c>
      <c r="IA101" s="3">
        <v>0</v>
      </c>
      <c r="IB101" s="3">
        <v>0</v>
      </c>
      <c r="IC101" s="3">
        <v>0</v>
      </c>
      <c r="ID101" s="3">
        <v>0</v>
      </c>
      <c r="IE101" s="3">
        <v>0</v>
      </c>
      <c r="IF101" s="3">
        <v>0</v>
      </c>
      <c r="IG101" s="3">
        <v>0</v>
      </c>
      <c r="IH101" s="3">
        <v>0</v>
      </c>
      <c r="II101" s="3">
        <v>0</v>
      </c>
      <c r="IJ101" s="3">
        <v>0</v>
      </c>
      <c r="IK101" s="3">
        <v>0</v>
      </c>
      <c r="IL101" s="3">
        <v>0</v>
      </c>
      <c r="IM101" s="65">
        <v>4</v>
      </c>
      <c r="IN101" s="65">
        <v>0</v>
      </c>
      <c r="IO101" s="65">
        <v>0</v>
      </c>
      <c r="IP101" s="65">
        <v>0</v>
      </c>
      <c r="IQ101" s="65">
        <v>0</v>
      </c>
      <c r="IR101" s="65">
        <v>0</v>
      </c>
    </row>
    <row r="102" spans="1:252" ht="39.6" x14ac:dyDescent="0.25">
      <c r="A102" s="1" t="s">
        <v>199</v>
      </c>
      <c r="B102" s="32" t="s">
        <v>538</v>
      </c>
      <c r="C102" s="33" t="s">
        <v>570</v>
      </c>
      <c r="D102" s="33" t="s">
        <v>269</v>
      </c>
      <c r="E102" s="33" t="s">
        <v>571</v>
      </c>
      <c r="F102" s="1" t="s">
        <v>572</v>
      </c>
      <c r="G102" s="1" t="s">
        <v>402</v>
      </c>
      <c r="H102" s="1" t="s">
        <v>306</v>
      </c>
      <c r="I102" s="45">
        <v>28800</v>
      </c>
      <c r="J102" s="1">
        <v>1</v>
      </c>
      <c r="K102" s="3">
        <v>0</v>
      </c>
      <c r="L102" s="3">
        <v>0</v>
      </c>
      <c r="M102" s="3">
        <v>0</v>
      </c>
      <c r="N102" s="4">
        <v>500</v>
      </c>
      <c r="O102" s="4">
        <v>500</v>
      </c>
      <c r="P102" s="4">
        <v>742</v>
      </c>
      <c r="Q102" s="4">
        <v>0</v>
      </c>
      <c r="R102" s="4" t="s">
        <v>712</v>
      </c>
      <c r="S102" s="41">
        <v>26</v>
      </c>
      <c r="T102" s="41">
        <v>0</v>
      </c>
      <c r="U102" s="36">
        <v>1093</v>
      </c>
      <c r="V102" s="35">
        <v>248</v>
      </c>
      <c r="W102" s="35" t="s">
        <v>347</v>
      </c>
      <c r="Y102" s="2">
        <f>SUM(AC102,AE102)</f>
        <v>30179</v>
      </c>
      <c r="Z102" s="2">
        <f>SUM(AA102,BI102)</f>
        <v>79337</v>
      </c>
      <c r="AA102" s="2">
        <f>SUM(AG102,AQ102)</f>
        <v>28509</v>
      </c>
      <c r="AB102" s="37">
        <f>AA102/Y102</f>
        <v>0.94466350773716823</v>
      </c>
      <c r="AC102" s="5">
        <f>SUM(AF102,AP102)</f>
        <v>30049</v>
      </c>
      <c r="AD102" s="5">
        <f>SUM(AG102,AQ102,BI102)</f>
        <v>79337</v>
      </c>
      <c r="AE102" s="6">
        <v>130</v>
      </c>
      <c r="AF102" s="2">
        <f>SUM(AH102,AJ102,AL102,AN102)</f>
        <v>25202</v>
      </c>
      <c r="AG102" s="2">
        <f>SUM(AI102,AK102,AM102,AO102)</f>
        <v>22650</v>
      </c>
      <c r="AH102" s="3">
        <v>6908</v>
      </c>
      <c r="AI102" s="3">
        <v>1443</v>
      </c>
      <c r="AJ102" s="3">
        <v>7990</v>
      </c>
      <c r="AK102" s="3">
        <v>6585</v>
      </c>
      <c r="AL102" s="6">
        <v>8867</v>
      </c>
      <c r="AM102" s="3">
        <v>13643</v>
      </c>
      <c r="AN102" s="3">
        <v>1437</v>
      </c>
      <c r="AO102" s="3">
        <v>979</v>
      </c>
      <c r="AP102" s="2">
        <f>SUM(AT102,AV102,AX102,AZ102)</f>
        <v>4847</v>
      </c>
      <c r="AQ102" s="2">
        <f>SUM(AU102,AW102,AY102,BA102)</f>
        <v>5859</v>
      </c>
      <c r="AR102" s="5">
        <f>SUM(AT102,AV102,AX102)</f>
        <v>4847</v>
      </c>
      <c r="AS102" s="1">
        <f>SUM(AU102,AW102,AY102)</f>
        <v>5859</v>
      </c>
      <c r="AT102" s="3">
        <v>2864</v>
      </c>
      <c r="AU102" s="3">
        <v>4032</v>
      </c>
      <c r="AV102" s="3">
        <v>1968</v>
      </c>
      <c r="AW102" s="3">
        <v>1727</v>
      </c>
      <c r="AX102" s="3">
        <v>15</v>
      </c>
      <c r="AY102" s="3">
        <v>100</v>
      </c>
      <c r="AZ102" s="83">
        <f>SUM(BB102,BD102)</f>
        <v>0</v>
      </c>
      <c r="BA102" s="83">
        <f>SUM(BC102,BE102)</f>
        <v>0</v>
      </c>
      <c r="BB102" s="3">
        <v>0</v>
      </c>
      <c r="BC102" s="3">
        <v>0</v>
      </c>
      <c r="BD102" s="3">
        <v>0</v>
      </c>
      <c r="BE102" s="3">
        <v>0</v>
      </c>
      <c r="BF102" s="6">
        <v>0</v>
      </c>
      <c r="BG102" s="68">
        <v>321454</v>
      </c>
      <c r="BH102" s="69">
        <v>121</v>
      </c>
      <c r="BI102" s="38">
        <v>50828</v>
      </c>
      <c r="BJ102" s="38">
        <v>2332</v>
      </c>
      <c r="BK102" s="35">
        <v>3505</v>
      </c>
      <c r="BL102" s="3">
        <v>8</v>
      </c>
      <c r="BM102" s="3">
        <v>2675</v>
      </c>
      <c r="BN102" s="3" t="s">
        <v>712</v>
      </c>
      <c r="BO102" s="35">
        <v>2</v>
      </c>
      <c r="BP102" s="69">
        <v>0</v>
      </c>
      <c r="BQ102" s="69" t="s">
        <v>734</v>
      </c>
      <c r="BR102" s="3">
        <v>6</v>
      </c>
      <c r="BS102" s="3">
        <v>0</v>
      </c>
      <c r="BT102" s="2">
        <f>SUM(BU102,BW102,BX102)</f>
        <v>393008</v>
      </c>
      <c r="BU102" s="35">
        <v>16892</v>
      </c>
      <c r="BV102" s="35">
        <v>5301</v>
      </c>
      <c r="BW102" s="35">
        <v>165673</v>
      </c>
      <c r="BX102" s="35">
        <v>210443</v>
      </c>
      <c r="BY102" s="39">
        <v>0</v>
      </c>
      <c r="BZ102" s="89">
        <f>BT102+BY102</f>
        <v>393008</v>
      </c>
      <c r="CA102" s="82">
        <v>2610</v>
      </c>
      <c r="CB102" s="82">
        <f>SUM(CC102,CD102,CE102,CF102,CG102,CH102)</f>
        <v>14444</v>
      </c>
      <c r="CC102" s="6">
        <v>0</v>
      </c>
      <c r="CD102" s="6">
        <v>0</v>
      </c>
      <c r="CE102" s="6">
        <v>12500</v>
      </c>
      <c r="CF102" s="6">
        <v>0</v>
      </c>
      <c r="CG102" s="6">
        <v>0</v>
      </c>
      <c r="CH102" s="6">
        <v>1944</v>
      </c>
      <c r="CI102" s="3">
        <v>3539</v>
      </c>
      <c r="CJ102" s="3" t="s">
        <v>712</v>
      </c>
      <c r="CK102" s="3">
        <v>2.5</v>
      </c>
      <c r="CL102" s="3">
        <v>5</v>
      </c>
      <c r="CM102" s="35" t="s">
        <v>347</v>
      </c>
      <c r="CN102" s="3">
        <v>0</v>
      </c>
      <c r="CO102" s="3">
        <v>0</v>
      </c>
      <c r="CP102" s="3">
        <v>0</v>
      </c>
      <c r="CQ102" s="3">
        <v>3</v>
      </c>
      <c r="CR102" s="6">
        <v>1</v>
      </c>
      <c r="CS102" s="37">
        <f>CT102/1598</f>
        <v>3.0037546933667083E-2</v>
      </c>
      <c r="CT102" s="3">
        <v>48</v>
      </c>
      <c r="CU102" s="3">
        <v>0</v>
      </c>
      <c r="CV102" s="6">
        <v>0</v>
      </c>
      <c r="CW102" s="3">
        <v>15</v>
      </c>
      <c r="CX102" s="3">
        <v>3</v>
      </c>
      <c r="CY102" s="3">
        <v>3</v>
      </c>
      <c r="CZ102" s="40" t="s">
        <v>712</v>
      </c>
      <c r="DA102" s="40" t="s">
        <v>712</v>
      </c>
      <c r="DB102" s="40" t="s">
        <v>712</v>
      </c>
      <c r="DC102" s="40" t="s">
        <v>734</v>
      </c>
      <c r="DD102" s="40" t="s">
        <v>712</v>
      </c>
      <c r="DE102" s="40" t="s">
        <v>712</v>
      </c>
      <c r="DF102" s="40" t="s">
        <v>734</v>
      </c>
      <c r="DG102" s="40" t="s">
        <v>712</v>
      </c>
      <c r="DH102" s="40" t="s">
        <v>734</v>
      </c>
      <c r="DI102" s="96">
        <v>10</v>
      </c>
      <c r="DJ102" s="96">
        <v>0</v>
      </c>
      <c r="DK102" s="39">
        <f>SUM(DM102:DQ102)</f>
        <v>13</v>
      </c>
      <c r="DL102" s="39">
        <v>0</v>
      </c>
      <c r="DM102" s="39">
        <v>0</v>
      </c>
      <c r="DN102" s="39">
        <v>4</v>
      </c>
      <c r="DO102" s="39">
        <v>9</v>
      </c>
      <c r="DP102" s="39">
        <v>0</v>
      </c>
      <c r="DQ102" s="39">
        <v>0</v>
      </c>
      <c r="DR102" s="39">
        <v>96</v>
      </c>
      <c r="DS102" s="39">
        <v>0</v>
      </c>
      <c r="DT102" s="39">
        <v>0</v>
      </c>
      <c r="DU102" s="6">
        <v>0</v>
      </c>
      <c r="DV102" s="6">
        <v>0</v>
      </c>
      <c r="DW102" s="6" t="s">
        <v>734</v>
      </c>
      <c r="DX102" s="3" t="s">
        <v>712</v>
      </c>
      <c r="DY102" s="105"/>
      <c r="DZ102" s="35" t="s">
        <v>734</v>
      </c>
      <c r="EA102" s="35">
        <v>11250</v>
      </c>
      <c r="EB102" s="35">
        <v>0</v>
      </c>
      <c r="EC102" s="35">
        <v>2610</v>
      </c>
      <c r="ED102" s="35">
        <v>0</v>
      </c>
      <c r="EE102" s="35">
        <v>0</v>
      </c>
      <c r="EF102" s="35">
        <v>0</v>
      </c>
      <c r="EG102" s="35">
        <v>0</v>
      </c>
      <c r="EH102" s="35">
        <v>0</v>
      </c>
      <c r="EI102" s="35">
        <v>12500</v>
      </c>
      <c r="EJ102" s="35">
        <v>0</v>
      </c>
      <c r="EK102" s="35">
        <v>1944</v>
      </c>
      <c r="EL102" s="81">
        <f>SUM(EA102:EK102)</f>
        <v>28304</v>
      </c>
      <c r="EM102" s="35">
        <v>0</v>
      </c>
      <c r="EN102" s="35">
        <v>1</v>
      </c>
      <c r="EO102" s="35">
        <v>0</v>
      </c>
      <c r="EP102" s="35">
        <v>0</v>
      </c>
      <c r="EQ102" s="35">
        <v>1</v>
      </c>
      <c r="ER102" s="35">
        <v>2</v>
      </c>
      <c r="ES102" s="35">
        <v>0</v>
      </c>
      <c r="ET102" s="2">
        <f>SUM(EM102:ES102)</f>
        <v>4</v>
      </c>
      <c r="EU102" s="3">
        <v>0</v>
      </c>
      <c r="EV102" s="3">
        <v>0</v>
      </c>
      <c r="EW102" s="3">
        <v>0</v>
      </c>
      <c r="EX102" s="3">
        <v>0</v>
      </c>
      <c r="EY102" s="3">
        <v>1</v>
      </c>
      <c r="EZ102" s="3">
        <v>0</v>
      </c>
      <c r="FA102" s="3">
        <v>0</v>
      </c>
      <c r="FB102" s="2">
        <f>SUM(EU102:FA102)</f>
        <v>1</v>
      </c>
      <c r="FC102" s="2">
        <f>ET102+FB102</f>
        <v>5</v>
      </c>
      <c r="FD102" s="9">
        <v>1</v>
      </c>
      <c r="FE102" s="9">
        <v>1</v>
      </c>
      <c r="FF102" s="9">
        <v>1</v>
      </c>
      <c r="FG102" s="9">
        <v>2</v>
      </c>
      <c r="FH102" s="10">
        <f>SUM(FD102:FG102)</f>
        <v>5</v>
      </c>
      <c r="FI102" s="9">
        <v>0</v>
      </c>
      <c r="FJ102" s="9">
        <v>0</v>
      </c>
      <c r="FK102" s="9">
        <v>0</v>
      </c>
      <c r="FL102" s="9">
        <v>1</v>
      </c>
      <c r="FM102" s="9">
        <v>0</v>
      </c>
      <c r="FN102" s="9">
        <v>0</v>
      </c>
      <c r="FO102" s="9">
        <v>4</v>
      </c>
      <c r="FP102" s="10">
        <f>SUM(FI102:FO102)</f>
        <v>5</v>
      </c>
      <c r="FQ102" s="9">
        <v>0</v>
      </c>
      <c r="FR102" s="9">
        <v>2</v>
      </c>
      <c r="FS102" s="9">
        <v>0</v>
      </c>
      <c r="FT102" s="9">
        <v>0</v>
      </c>
      <c r="FU102" s="9">
        <v>6</v>
      </c>
      <c r="FV102" s="10">
        <f>SUM(FQ102:FU102)</f>
        <v>8</v>
      </c>
      <c r="FW102" s="41">
        <v>0</v>
      </c>
      <c r="FX102" s="41">
        <v>0</v>
      </c>
      <c r="FY102" s="11">
        <f>SUM(FW102:FX102)</f>
        <v>0</v>
      </c>
      <c r="FZ102" s="11">
        <v>0</v>
      </c>
      <c r="GA102" s="10">
        <f>SUM(FZ102,FY102,FV102,FP102)</f>
        <v>13</v>
      </c>
      <c r="GB102" s="41">
        <v>0</v>
      </c>
      <c r="GC102" s="41">
        <v>0</v>
      </c>
      <c r="GD102" s="41">
        <v>1</v>
      </c>
      <c r="GE102" s="41">
        <v>1</v>
      </c>
      <c r="GF102" s="41">
        <v>1</v>
      </c>
      <c r="GG102" s="41">
        <v>1</v>
      </c>
      <c r="GH102" s="41">
        <v>1</v>
      </c>
      <c r="GI102" s="41">
        <v>10</v>
      </c>
      <c r="GJ102" s="41">
        <v>1</v>
      </c>
      <c r="GK102" s="41">
        <v>0</v>
      </c>
      <c r="GL102" s="41">
        <v>1</v>
      </c>
      <c r="GM102" s="41">
        <v>1</v>
      </c>
      <c r="GN102" s="41">
        <v>0</v>
      </c>
      <c r="GO102" s="41">
        <v>0</v>
      </c>
      <c r="GP102" s="41">
        <v>0</v>
      </c>
      <c r="GQ102" s="41">
        <v>1</v>
      </c>
      <c r="GR102" s="41">
        <v>1</v>
      </c>
      <c r="GS102" s="10">
        <f>SUM(GB102:GR102)</f>
        <v>20</v>
      </c>
      <c r="GT102" s="41">
        <v>0</v>
      </c>
      <c r="GU102" s="41">
        <v>0</v>
      </c>
      <c r="GV102" s="41">
        <v>0</v>
      </c>
      <c r="GW102" s="41">
        <v>0</v>
      </c>
      <c r="GX102" s="41">
        <v>0</v>
      </c>
      <c r="GY102" s="41">
        <v>0</v>
      </c>
      <c r="GZ102" s="41">
        <v>0</v>
      </c>
      <c r="HA102" s="41">
        <v>0</v>
      </c>
      <c r="HB102" s="41">
        <v>0</v>
      </c>
      <c r="HC102" s="41">
        <v>0</v>
      </c>
      <c r="HD102" s="41">
        <v>0</v>
      </c>
      <c r="HE102" s="41">
        <v>0</v>
      </c>
      <c r="HF102" s="41">
        <v>0</v>
      </c>
      <c r="HG102" s="41">
        <v>0</v>
      </c>
      <c r="HH102" s="41">
        <v>0</v>
      </c>
      <c r="HI102" s="41">
        <v>0</v>
      </c>
      <c r="HJ102" s="41">
        <v>0</v>
      </c>
      <c r="HK102" s="10">
        <f>SUM(GT102:HJ102)</f>
        <v>0</v>
      </c>
      <c r="HL102" s="100" t="s">
        <v>939</v>
      </c>
      <c r="HM102" s="90" t="s">
        <v>940</v>
      </c>
      <c r="HN102" s="90" t="s">
        <v>712</v>
      </c>
      <c r="HO102" s="90" t="s">
        <v>734</v>
      </c>
      <c r="HP102" s="90" t="s">
        <v>712</v>
      </c>
      <c r="HQ102" s="10" t="s">
        <v>941</v>
      </c>
      <c r="HR102" s="10" t="s">
        <v>712</v>
      </c>
      <c r="HS102" s="90" t="s">
        <v>734</v>
      </c>
      <c r="HT102" s="90" t="s">
        <v>712</v>
      </c>
      <c r="HU102" s="43">
        <v>0</v>
      </c>
      <c r="HV102" s="3">
        <v>0</v>
      </c>
      <c r="HW102" s="3">
        <v>0</v>
      </c>
      <c r="HX102" s="3">
        <v>0</v>
      </c>
      <c r="HY102" s="44">
        <v>0</v>
      </c>
      <c r="HZ102" s="3">
        <v>0</v>
      </c>
      <c r="IA102" s="3">
        <v>0</v>
      </c>
      <c r="IB102" s="3">
        <v>0</v>
      </c>
      <c r="IC102" s="3">
        <v>0</v>
      </c>
      <c r="ID102" s="3">
        <v>0</v>
      </c>
      <c r="IE102" s="3">
        <v>0</v>
      </c>
      <c r="IF102" s="3">
        <v>0</v>
      </c>
      <c r="IG102" s="3">
        <v>0</v>
      </c>
      <c r="IH102" s="3">
        <v>0</v>
      </c>
      <c r="II102" s="3">
        <v>0</v>
      </c>
      <c r="IJ102" s="3">
        <v>0</v>
      </c>
      <c r="IK102" s="3">
        <v>0</v>
      </c>
      <c r="IL102" s="3">
        <v>0</v>
      </c>
      <c r="IM102" s="65">
        <v>0</v>
      </c>
      <c r="IN102" s="65">
        <v>0</v>
      </c>
      <c r="IO102" s="65">
        <v>0</v>
      </c>
      <c r="IP102" s="65">
        <v>0</v>
      </c>
      <c r="IQ102" s="65">
        <v>0</v>
      </c>
      <c r="IR102" s="65">
        <v>0</v>
      </c>
    </row>
    <row r="103" spans="1:252" ht="39.6" x14ac:dyDescent="0.25">
      <c r="A103" s="1" t="s">
        <v>199</v>
      </c>
      <c r="B103" s="32" t="s">
        <v>573</v>
      </c>
      <c r="C103" s="33" t="s">
        <v>574</v>
      </c>
      <c r="D103" s="33" t="s">
        <v>575</v>
      </c>
      <c r="E103" s="33" t="s">
        <v>576</v>
      </c>
      <c r="F103" s="1" t="s">
        <v>577</v>
      </c>
      <c r="G103" s="1" t="s">
        <v>578</v>
      </c>
      <c r="H103" s="1" t="s">
        <v>204</v>
      </c>
      <c r="I103" s="45">
        <v>13075</v>
      </c>
      <c r="J103" s="1">
        <v>1</v>
      </c>
      <c r="K103" s="3">
        <v>0</v>
      </c>
      <c r="L103" s="3">
        <v>0</v>
      </c>
      <c r="M103" s="3">
        <v>0</v>
      </c>
      <c r="N103" s="4">
        <v>40</v>
      </c>
      <c r="O103" s="4">
        <v>40</v>
      </c>
      <c r="P103" s="4">
        <v>114</v>
      </c>
      <c r="Q103" s="4">
        <v>0</v>
      </c>
      <c r="R103" s="4" t="s">
        <v>734</v>
      </c>
      <c r="S103" s="41">
        <v>4</v>
      </c>
      <c r="T103" s="41">
        <v>0</v>
      </c>
      <c r="U103" s="36">
        <v>39</v>
      </c>
      <c r="V103" s="35">
        <v>0</v>
      </c>
      <c r="W103" s="35">
        <v>580</v>
      </c>
      <c r="Y103" s="2">
        <f>SUM(AC103,AE103)</f>
        <v>2329</v>
      </c>
      <c r="Z103" s="2">
        <f>SUM(AA103,BI103)</f>
        <v>1215</v>
      </c>
      <c r="AA103" s="2">
        <f>SUM(AG103,AQ103)</f>
        <v>1215</v>
      </c>
      <c r="AB103" s="37">
        <f>AA103/Y103</f>
        <v>0.52168312580506659</v>
      </c>
      <c r="AC103" s="5">
        <f>SUM(AF103,AP103)</f>
        <v>2329</v>
      </c>
      <c r="AD103" s="5">
        <f>SUM(AG103,AQ103,BI103)</f>
        <v>1215</v>
      </c>
      <c r="AE103" s="6">
        <v>0</v>
      </c>
      <c r="AF103" s="2">
        <f>SUM(AH103,AJ103,AL103,AN103)</f>
        <v>1640</v>
      </c>
      <c r="AG103" s="2">
        <f>SUM(AI103,AK103,AM103,AO103)</f>
        <v>1074</v>
      </c>
      <c r="AH103" s="3">
        <v>305</v>
      </c>
      <c r="AI103" s="3">
        <v>51</v>
      </c>
      <c r="AJ103" s="3">
        <v>648</v>
      </c>
      <c r="AK103" s="6">
        <v>600</v>
      </c>
      <c r="AL103" s="6">
        <v>276</v>
      </c>
      <c r="AM103" s="3">
        <v>250</v>
      </c>
      <c r="AN103" s="3">
        <v>411</v>
      </c>
      <c r="AO103" s="3">
        <v>173</v>
      </c>
      <c r="AP103" s="2">
        <f>SUM(AT103,AV103,AX103,AZ103)</f>
        <v>689</v>
      </c>
      <c r="AQ103" s="2">
        <f>SUM(AU103,AW103,AY103,BA103)</f>
        <v>141</v>
      </c>
      <c r="AR103" s="5">
        <f>SUM(AT103,AV103,AX103)</f>
        <v>689</v>
      </c>
      <c r="AS103" s="1">
        <f>SUM(AU103,AW103,AY103)</f>
        <v>141</v>
      </c>
      <c r="AT103" s="3">
        <v>326</v>
      </c>
      <c r="AU103" s="3">
        <v>83</v>
      </c>
      <c r="AV103" s="3">
        <v>363</v>
      </c>
      <c r="AW103" s="3">
        <v>58</v>
      </c>
      <c r="AX103" s="3">
        <v>0</v>
      </c>
      <c r="AY103" s="3">
        <v>0</v>
      </c>
      <c r="AZ103" s="83">
        <f>SUM(BB103,BD103)</f>
        <v>0</v>
      </c>
      <c r="BA103" s="83">
        <f>SUM(BC103,BE103)</f>
        <v>0</v>
      </c>
      <c r="BB103" s="3">
        <v>0</v>
      </c>
      <c r="BC103" s="3">
        <v>0</v>
      </c>
      <c r="BD103" s="3">
        <v>0</v>
      </c>
      <c r="BE103" s="3">
        <v>0</v>
      </c>
      <c r="BF103" s="6">
        <v>0</v>
      </c>
      <c r="BG103" s="7">
        <v>0</v>
      </c>
      <c r="BH103" s="6">
        <v>0</v>
      </c>
      <c r="BI103" s="38">
        <v>0</v>
      </c>
      <c r="BJ103" s="38">
        <v>123</v>
      </c>
      <c r="BK103" s="35">
        <v>110</v>
      </c>
      <c r="BL103" s="3">
        <v>0</v>
      </c>
      <c r="BM103" s="3">
        <v>0</v>
      </c>
      <c r="BO103" s="35">
        <v>3</v>
      </c>
      <c r="BP103" s="69">
        <v>0</v>
      </c>
      <c r="BQ103" s="69" t="s">
        <v>712</v>
      </c>
      <c r="BR103" s="3">
        <v>210</v>
      </c>
      <c r="BS103" s="3">
        <v>0</v>
      </c>
      <c r="BT103" s="2">
        <f>SUM(BU103,BW103,BX103)</f>
        <v>1072</v>
      </c>
      <c r="BU103" s="35">
        <v>1024</v>
      </c>
      <c r="BV103" s="35">
        <v>0</v>
      </c>
      <c r="BW103" s="35">
        <v>0</v>
      </c>
      <c r="BX103" s="35">
        <v>48</v>
      </c>
      <c r="BY103" s="39">
        <v>0</v>
      </c>
      <c r="BZ103" s="89">
        <f>BT103+BY103</f>
        <v>1072</v>
      </c>
      <c r="CA103" s="82">
        <v>340</v>
      </c>
      <c r="CB103" s="82">
        <f>SUM(CC103,CD103,CE103,CF103,CG103,CH103)</f>
        <v>235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235</v>
      </c>
      <c r="CI103" s="3">
        <v>497</v>
      </c>
      <c r="CJ103" s="3" t="s">
        <v>734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6">
        <v>9</v>
      </c>
      <c r="CS103" s="37">
        <f>CT103/1598</f>
        <v>0.12515644555694619</v>
      </c>
      <c r="CT103" s="3">
        <v>200</v>
      </c>
      <c r="CU103" s="3">
        <v>0</v>
      </c>
      <c r="CV103" s="6">
        <v>2</v>
      </c>
      <c r="CW103" s="3">
        <v>0</v>
      </c>
      <c r="CX103" s="3">
        <v>0</v>
      </c>
      <c r="CY103" s="3">
        <v>0</v>
      </c>
      <c r="CZ103" s="40" t="s">
        <v>734</v>
      </c>
      <c r="DA103" s="40" t="s">
        <v>734</v>
      </c>
      <c r="DB103" s="40" t="s">
        <v>734</v>
      </c>
      <c r="DC103" s="40" t="s">
        <v>734</v>
      </c>
      <c r="DD103" s="40" t="s">
        <v>734</v>
      </c>
      <c r="DE103" s="40" t="s">
        <v>734</v>
      </c>
      <c r="DF103" s="40" t="s">
        <v>734</v>
      </c>
      <c r="DG103" s="40" t="s">
        <v>734</v>
      </c>
      <c r="DH103" s="40" t="s">
        <v>734</v>
      </c>
      <c r="DI103" s="96">
        <v>0</v>
      </c>
      <c r="DJ103" s="96">
        <v>0</v>
      </c>
      <c r="DK103" s="39">
        <f>SUM(DM103:DQ103)</f>
        <v>1</v>
      </c>
      <c r="DL103" s="39">
        <v>0</v>
      </c>
      <c r="DM103" s="39">
        <v>0</v>
      </c>
      <c r="DN103" s="39">
        <v>0</v>
      </c>
      <c r="DO103" s="39">
        <v>0</v>
      </c>
      <c r="DP103" s="39">
        <v>0</v>
      </c>
      <c r="DQ103" s="39">
        <v>1</v>
      </c>
      <c r="DR103" s="39">
        <v>80</v>
      </c>
      <c r="DS103" s="39">
        <v>0</v>
      </c>
      <c r="DT103" s="39">
        <v>0</v>
      </c>
      <c r="DU103" s="6">
        <v>0</v>
      </c>
      <c r="DV103" s="6">
        <v>0</v>
      </c>
      <c r="DW103" s="6" t="s">
        <v>734</v>
      </c>
      <c r="DX103" s="3" t="s">
        <v>734</v>
      </c>
      <c r="DY103" s="105"/>
      <c r="DZ103" s="35" t="s">
        <v>734</v>
      </c>
      <c r="EA103" s="35">
        <v>0</v>
      </c>
      <c r="EB103" s="35">
        <v>0</v>
      </c>
      <c r="EC103" s="35">
        <v>290</v>
      </c>
      <c r="ED103" s="35">
        <v>0</v>
      </c>
      <c r="EE103" s="35">
        <v>50</v>
      </c>
      <c r="EF103" s="35">
        <v>104</v>
      </c>
      <c r="EG103" s="35">
        <v>0</v>
      </c>
      <c r="EH103" s="35">
        <v>393</v>
      </c>
      <c r="EI103" s="35">
        <v>0</v>
      </c>
      <c r="EJ103" s="35">
        <v>0</v>
      </c>
      <c r="EK103" s="35">
        <v>235</v>
      </c>
      <c r="EL103" s="81">
        <f>SUM(EA103:EK103)</f>
        <v>1072</v>
      </c>
      <c r="EM103" s="35">
        <v>0</v>
      </c>
      <c r="EN103" s="35">
        <v>0</v>
      </c>
      <c r="EO103" s="35">
        <v>0</v>
      </c>
      <c r="EP103" s="35">
        <v>2</v>
      </c>
      <c r="EQ103" s="35">
        <v>2</v>
      </c>
      <c r="ER103" s="35">
        <v>4</v>
      </c>
      <c r="ES103" s="35">
        <v>0</v>
      </c>
      <c r="ET103" s="2">
        <f>SUM(EM103:ES103)</f>
        <v>8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1</v>
      </c>
      <c r="FA103" s="3">
        <v>0</v>
      </c>
      <c r="FB103" s="2">
        <f>SUM(EU103:FA103)</f>
        <v>1</v>
      </c>
      <c r="FC103" s="2">
        <f>ET103+FB103</f>
        <v>9</v>
      </c>
      <c r="FD103" s="9">
        <v>1</v>
      </c>
      <c r="FE103" s="9">
        <v>2</v>
      </c>
      <c r="FF103" s="9">
        <v>4</v>
      </c>
      <c r="FG103" s="9">
        <v>2</v>
      </c>
      <c r="FH103" s="10">
        <f>SUM(FD103:FG103)</f>
        <v>9</v>
      </c>
      <c r="FI103" s="9">
        <v>0</v>
      </c>
      <c r="FJ103" s="9">
        <v>0</v>
      </c>
      <c r="FK103" s="9">
        <v>0</v>
      </c>
      <c r="FL103" s="9">
        <v>0</v>
      </c>
      <c r="FM103" s="9">
        <v>0</v>
      </c>
      <c r="FN103" s="9">
        <v>0</v>
      </c>
      <c r="FO103" s="9">
        <v>0</v>
      </c>
      <c r="FP103" s="10">
        <f>SUM(FI103:FO103)</f>
        <v>0</v>
      </c>
      <c r="FQ103" s="9">
        <v>0</v>
      </c>
      <c r="FR103" s="9">
        <v>0</v>
      </c>
      <c r="FS103" s="9">
        <v>1</v>
      </c>
      <c r="FT103" s="9">
        <v>0</v>
      </c>
      <c r="FU103" s="9">
        <v>0</v>
      </c>
      <c r="FV103" s="10">
        <f>SUM(FQ103:FU103)</f>
        <v>1</v>
      </c>
      <c r="FW103" s="41">
        <v>0</v>
      </c>
      <c r="FX103" s="41">
        <v>0</v>
      </c>
      <c r="FY103" s="11">
        <f>SUM(FW103:FX103)</f>
        <v>0</v>
      </c>
      <c r="FZ103" s="11">
        <v>0</v>
      </c>
      <c r="GA103" s="10">
        <f>SUM(FZ103,FY103,FV103,FP103)</f>
        <v>1</v>
      </c>
      <c r="GB103" s="41">
        <v>1</v>
      </c>
      <c r="GC103" s="41">
        <v>0</v>
      </c>
      <c r="GD103" s="41">
        <v>0</v>
      </c>
      <c r="GE103" s="41">
        <v>0</v>
      </c>
      <c r="GF103" s="41">
        <v>0</v>
      </c>
      <c r="GG103" s="41">
        <v>0</v>
      </c>
      <c r="GH103" s="41">
        <v>0</v>
      </c>
      <c r="GI103" s="41">
        <v>0</v>
      </c>
      <c r="GJ103" s="41">
        <v>0</v>
      </c>
      <c r="GK103" s="41">
        <v>0</v>
      </c>
      <c r="GL103" s="41">
        <v>0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10">
        <f>SUM(GB103:GR103)</f>
        <v>1</v>
      </c>
      <c r="GT103" s="41">
        <v>0</v>
      </c>
      <c r="GU103" s="41">
        <v>0</v>
      </c>
      <c r="GV103" s="41">
        <v>0</v>
      </c>
      <c r="GW103" s="41">
        <v>0</v>
      </c>
      <c r="GX103" s="41">
        <v>0</v>
      </c>
      <c r="GY103" s="41">
        <v>0</v>
      </c>
      <c r="GZ103" s="41">
        <v>0</v>
      </c>
      <c r="HA103" s="41">
        <v>0</v>
      </c>
      <c r="HB103" s="41">
        <v>0</v>
      </c>
      <c r="HC103" s="41">
        <v>0</v>
      </c>
      <c r="HD103" s="41">
        <v>0</v>
      </c>
      <c r="HE103" s="41">
        <v>0</v>
      </c>
      <c r="HF103" s="41">
        <v>0</v>
      </c>
      <c r="HG103" s="41">
        <v>0</v>
      </c>
      <c r="HH103" s="41">
        <v>0</v>
      </c>
      <c r="HI103" s="41">
        <v>0</v>
      </c>
      <c r="HJ103" s="41">
        <v>0</v>
      </c>
      <c r="HK103" s="10">
        <f>SUM(GT103:HJ103)</f>
        <v>0</v>
      </c>
      <c r="HM103" s="90"/>
      <c r="HN103" s="90" t="s">
        <v>712</v>
      </c>
      <c r="HO103" s="90" t="s">
        <v>712</v>
      </c>
      <c r="HP103" s="90" t="s">
        <v>734</v>
      </c>
      <c r="HQ103" s="10">
        <v>0</v>
      </c>
      <c r="HR103" s="10" t="s">
        <v>734</v>
      </c>
      <c r="HS103" s="90" t="s">
        <v>734</v>
      </c>
      <c r="HT103" s="90" t="s">
        <v>712</v>
      </c>
      <c r="HU103" s="43">
        <v>0</v>
      </c>
      <c r="HV103" s="3">
        <v>0</v>
      </c>
      <c r="HW103" s="3">
        <v>0</v>
      </c>
      <c r="HX103" s="3">
        <v>0</v>
      </c>
      <c r="HY103" s="44">
        <v>0</v>
      </c>
      <c r="HZ103" s="3">
        <v>0</v>
      </c>
      <c r="IA103" s="3">
        <v>0</v>
      </c>
      <c r="IB103" s="3">
        <v>0</v>
      </c>
      <c r="IC103" s="3">
        <v>0</v>
      </c>
      <c r="ID103" s="3">
        <v>0</v>
      </c>
      <c r="IE103" s="3">
        <v>0</v>
      </c>
      <c r="IF103" s="3">
        <v>0</v>
      </c>
      <c r="IG103" s="3">
        <v>0</v>
      </c>
      <c r="IH103" s="3">
        <v>0</v>
      </c>
      <c r="II103" s="3">
        <v>0</v>
      </c>
      <c r="IJ103" s="3">
        <v>0</v>
      </c>
      <c r="IK103" s="3">
        <v>0</v>
      </c>
      <c r="IL103" s="3">
        <v>0</v>
      </c>
      <c r="IM103" s="65">
        <v>1</v>
      </c>
      <c r="IN103" s="65">
        <v>0</v>
      </c>
      <c r="IO103" s="65">
        <v>0</v>
      </c>
      <c r="IP103" s="65">
        <v>0</v>
      </c>
      <c r="IQ103" s="65">
        <v>0</v>
      </c>
      <c r="IR103" s="65">
        <v>0</v>
      </c>
    </row>
    <row r="104" spans="1:252" ht="52.8" x14ac:dyDescent="0.25">
      <c r="A104" s="1" t="s">
        <v>199</v>
      </c>
      <c r="B104" s="32" t="s">
        <v>573</v>
      </c>
      <c r="C104" s="33" t="s">
        <v>579</v>
      </c>
      <c r="D104" s="33" t="s">
        <v>580</v>
      </c>
      <c r="E104" s="33" t="s">
        <v>581</v>
      </c>
      <c r="F104" s="1" t="s">
        <v>582</v>
      </c>
      <c r="G104" s="1" t="s">
        <v>578</v>
      </c>
      <c r="H104" s="1" t="s">
        <v>204</v>
      </c>
      <c r="I104" s="45">
        <v>4500</v>
      </c>
      <c r="J104" s="1">
        <v>1</v>
      </c>
      <c r="K104" s="3">
        <v>0</v>
      </c>
      <c r="L104" s="3">
        <v>0</v>
      </c>
      <c r="M104" s="3">
        <v>0</v>
      </c>
      <c r="N104" s="4">
        <v>128</v>
      </c>
      <c r="O104" s="4">
        <v>128</v>
      </c>
      <c r="P104" s="4">
        <v>155</v>
      </c>
      <c r="Q104" s="4">
        <v>0</v>
      </c>
      <c r="R104" s="4" t="s">
        <v>734</v>
      </c>
      <c r="S104" s="41">
        <v>6</v>
      </c>
      <c r="T104" s="41">
        <v>0</v>
      </c>
      <c r="U104" s="36">
        <v>75</v>
      </c>
      <c r="V104" s="35">
        <v>16</v>
      </c>
      <c r="W104" s="35">
        <v>887</v>
      </c>
      <c r="Y104" s="2">
        <f>SUM(AC104,AE104)</f>
        <v>3314</v>
      </c>
      <c r="Z104" s="2">
        <f>SUM(AA104,BI104)</f>
        <v>2274</v>
      </c>
      <c r="AA104" s="2">
        <f>SUM(AG104,AQ104)</f>
        <v>2274</v>
      </c>
      <c r="AB104" s="37">
        <f>AA104/Y104</f>
        <v>0.68617984308992153</v>
      </c>
      <c r="AC104" s="5">
        <f>SUM(AF104,AP104)</f>
        <v>3314</v>
      </c>
      <c r="AD104" s="5">
        <f>SUM(AG104,AQ104,BI104)</f>
        <v>2274</v>
      </c>
      <c r="AE104" s="6">
        <v>0</v>
      </c>
      <c r="AF104" s="2">
        <f>SUM(AH104,AJ104,AL104,AN104)</f>
        <v>2813</v>
      </c>
      <c r="AG104" s="2">
        <f>SUM(AI104,AK104,AM104,AO104)</f>
        <v>1898</v>
      </c>
      <c r="AH104" s="3">
        <v>177</v>
      </c>
      <c r="AI104" s="3">
        <v>37</v>
      </c>
      <c r="AJ104" s="3">
        <v>938</v>
      </c>
      <c r="AK104" s="6">
        <v>584</v>
      </c>
      <c r="AL104" s="6">
        <v>1518</v>
      </c>
      <c r="AM104" s="3">
        <v>1062</v>
      </c>
      <c r="AN104" s="3">
        <v>180</v>
      </c>
      <c r="AO104" s="3">
        <v>215</v>
      </c>
      <c r="AP104" s="2">
        <f>SUM(AT104,AV104,AX104,AZ104)</f>
        <v>501</v>
      </c>
      <c r="AQ104" s="2">
        <f>SUM(AU104,AW104,AY104,BA104)</f>
        <v>376</v>
      </c>
      <c r="AR104" s="5">
        <f>SUM(AT104,AV104,AX104)</f>
        <v>501</v>
      </c>
      <c r="AS104" s="1">
        <f>SUM(AU104,AW104,AY104)</f>
        <v>376</v>
      </c>
      <c r="AT104" s="3">
        <v>499</v>
      </c>
      <c r="AU104" s="3">
        <v>365</v>
      </c>
      <c r="AV104" s="3">
        <v>0</v>
      </c>
      <c r="AW104" s="3">
        <v>0</v>
      </c>
      <c r="AX104" s="3">
        <v>2</v>
      </c>
      <c r="AY104" s="3">
        <v>11</v>
      </c>
      <c r="AZ104" s="83">
        <f>SUM(BB104,BD104)</f>
        <v>0</v>
      </c>
      <c r="BA104" s="83">
        <f>SUM(BC104,BE104)</f>
        <v>0</v>
      </c>
      <c r="BB104" s="3">
        <v>0</v>
      </c>
      <c r="BC104" s="3">
        <v>0</v>
      </c>
      <c r="BD104" s="3">
        <v>0</v>
      </c>
      <c r="BE104" s="3">
        <v>0</v>
      </c>
      <c r="BF104" s="6">
        <v>0</v>
      </c>
      <c r="BG104" s="7">
        <v>0</v>
      </c>
      <c r="BH104" s="6">
        <v>0</v>
      </c>
      <c r="BI104" s="38">
        <v>0</v>
      </c>
      <c r="BJ104" s="38">
        <v>245</v>
      </c>
      <c r="BK104" s="35">
        <v>825</v>
      </c>
      <c r="BL104" s="3">
        <v>0</v>
      </c>
      <c r="BM104" s="3">
        <v>0</v>
      </c>
      <c r="BO104" s="35">
        <v>10</v>
      </c>
      <c r="BP104" s="69">
        <v>0</v>
      </c>
      <c r="BQ104" s="69" t="s">
        <v>734</v>
      </c>
      <c r="BR104" s="3">
        <v>0</v>
      </c>
      <c r="BS104" s="3">
        <v>0</v>
      </c>
      <c r="BT104" s="2">
        <f>SUM(BU104,BW104,BX104)</f>
        <v>4049</v>
      </c>
      <c r="BU104" s="35">
        <v>1375</v>
      </c>
      <c r="BV104" s="35">
        <v>0</v>
      </c>
      <c r="BW104" s="35">
        <v>0</v>
      </c>
      <c r="BX104" s="35">
        <v>2674</v>
      </c>
      <c r="BY104" s="39">
        <v>25</v>
      </c>
      <c r="BZ104" s="89">
        <f>BT104+BY104</f>
        <v>4074</v>
      </c>
      <c r="CA104" s="82">
        <v>3195</v>
      </c>
      <c r="CB104" s="82">
        <f>SUM(CC104,CD104,CE104,CF104,CG104,CH104)</f>
        <v>1240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1240</v>
      </c>
      <c r="CI104" s="3">
        <v>391</v>
      </c>
      <c r="CJ104" s="3" t="s">
        <v>734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6">
        <v>11</v>
      </c>
      <c r="CS104" s="37">
        <f>CT104/1598</f>
        <v>0.42302878598247812</v>
      </c>
      <c r="CT104" s="3">
        <v>676</v>
      </c>
      <c r="CU104" s="3">
        <v>0</v>
      </c>
      <c r="CV104" s="6">
        <v>32</v>
      </c>
      <c r="CW104" s="3">
        <v>1</v>
      </c>
      <c r="CX104" s="3">
        <v>0</v>
      </c>
      <c r="CY104" s="3">
        <v>0</v>
      </c>
      <c r="CZ104" s="40" t="s">
        <v>712</v>
      </c>
      <c r="DA104" s="40" t="s">
        <v>712</v>
      </c>
      <c r="DB104" s="40" t="s">
        <v>712</v>
      </c>
      <c r="DC104" s="40" t="s">
        <v>734</v>
      </c>
      <c r="DD104" s="40" t="s">
        <v>734</v>
      </c>
      <c r="DE104" s="40" t="s">
        <v>734</v>
      </c>
      <c r="DF104" s="40" t="s">
        <v>734</v>
      </c>
      <c r="DG104" s="40" t="s">
        <v>734</v>
      </c>
      <c r="DH104" s="40" t="s">
        <v>734</v>
      </c>
      <c r="DI104" s="96">
        <v>0</v>
      </c>
      <c r="DJ104" s="96">
        <v>0</v>
      </c>
      <c r="DK104" s="39">
        <f>SUM(DM104:DQ104)</f>
        <v>1</v>
      </c>
      <c r="DL104" s="39">
        <v>0</v>
      </c>
      <c r="DM104" s="39">
        <v>0</v>
      </c>
      <c r="DN104" s="39">
        <v>0</v>
      </c>
      <c r="DO104" s="39">
        <v>1</v>
      </c>
      <c r="DP104" s="39">
        <v>0</v>
      </c>
      <c r="DQ104" s="39">
        <v>0</v>
      </c>
      <c r="DR104" s="39">
        <v>80</v>
      </c>
      <c r="DS104" s="39">
        <v>0</v>
      </c>
      <c r="DT104" s="39">
        <v>0</v>
      </c>
      <c r="DU104" s="6">
        <v>0</v>
      </c>
      <c r="DV104" s="6">
        <v>0</v>
      </c>
      <c r="DW104" s="6" t="s">
        <v>734</v>
      </c>
      <c r="DX104" s="3" t="s">
        <v>712</v>
      </c>
      <c r="DY104" s="105"/>
      <c r="DZ104" s="35" t="s">
        <v>734</v>
      </c>
      <c r="EA104" s="35">
        <v>0</v>
      </c>
      <c r="EB104" s="35">
        <v>2565</v>
      </c>
      <c r="EC104" s="35">
        <v>630</v>
      </c>
      <c r="ED104" s="35">
        <v>0</v>
      </c>
      <c r="EE104" s="35">
        <v>0</v>
      </c>
      <c r="EF104" s="35">
        <v>0</v>
      </c>
      <c r="EG104" s="35">
        <v>128</v>
      </c>
      <c r="EH104" s="35">
        <v>263</v>
      </c>
      <c r="EI104" s="35">
        <v>0</v>
      </c>
      <c r="EJ104" s="35">
        <v>1000</v>
      </c>
      <c r="EK104" s="35">
        <v>240</v>
      </c>
      <c r="EL104" s="81">
        <f>SUM(EA104:EK104)</f>
        <v>4826</v>
      </c>
      <c r="EM104" s="35">
        <v>0</v>
      </c>
      <c r="EN104" s="35">
        <v>0</v>
      </c>
      <c r="EO104" s="35">
        <v>0</v>
      </c>
      <c r="EP104" s="35">
        <v>1</v>
      </c>
      <c r="EQ104" s="35">
        <v>6</v>
      </c>
      <c r="ER104" s="35">
        <v>3</v>
      </c>
      <c r="ES104" s="35">
        <v>1</v>
      </c>
      <c r="ET104" s="2">
        <f>SUM(EM104:ES104)</f>
        <v>11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3">
        <v>0</v>
      </c>
      <c r="FB104" s="2">
        <f>SUM(EU104:FA104)</f>
        <v>0</v>
      </c>
      <c r="FC104" s="2">
        <f>ET104+FB104</f>
        <v>11</v>
      </c>
      <c r="FD104" s="9">
        <v>4</v>
      </c>
      <c r="FE104" s="9">
        <v>1</v>
      </c>
      <c r="FF104" s="9">
        <v>6</v>
      </c>
      <c r="FG104" s="9">
        <v>0</v>
      </c>
      <c r="FH104" s="10">
        <f>SUM(FD104:FG104)</f>
        <v>11</v>
      </c>
      <c r="FI104" s="9">
        <v>0</v>
      </c>
      <c r="FJ104" s="9">
        <v>0</v>
      </c>
      <c r="FK104" s="9">
        <v>0</v>
      </c>
      <c r="FL104" s="9">
        <v>0</v>
      </c>
      <c r="FM104" s="9">
        <v>0</v>
      </c>
      <c r="FN104" s="9">
        <v>0</v>
      </c>
      <c r="FO104" s="9">
        <v>0</v>
      </c>
      <c r="FP104" s="10">
        <f>SUM(FI104:FO104)</f>
        <v>0</v>
      </c>
      <c r="FQ104" s="9">
        <v>0</v>
      </c>
      <c r="FR104" s="9">
        <v>0</v>
      </c>
      <c r="FS104" s="9">
        <v>1</v>
      </c>
      <c r="FT104" s="9">
        <v>0</v>
      </c>
      <c r="FU104" s="9">
        <v>0</v>
      </c>
      <c r="FV104" s="10">
        <f>SUM(FQ104:FU104)</f>
        <v>1</v>
      </c>
      <c r="FW104" s="41">
        <v>0</v>
      </c>
      <c r="FX104" s="41">
        <v>0</v>
      </c>
      <c r="FY104" s="11">
        <f>SUM(FW104:FX104)</f>
        <v>0</v>
      </c>
      <c r="FZ104" s="11">
        <v>0</v>
      </c>
      <c r="GA104" s="10">
        <f>SUM(FZ104,FY104,FV104,FP104)</f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0</v>
      </c>
      <c r="GH104" s="41">
        <v>0</v>
      </c>
      <c r="GI104" s="41">
        <v>0</v>
      </c>
      <c r="GJ104" s="41">
        <v>0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10">
        <f>SUM(GB104:GR104)</f>
        <v>1</v>
      </c>
      <c r="GT104" s="41">
        <v>0</v>
      </c>
      <c r="GU104" s="41">
        <v>0</v>
      </c>
      <c r="GV104" s="41">
        <v>0</v>
      </c>
      <c r="GW104" s="41">
        <v>0</v>
      </c>
      <c r="GX104" s="41">
        <v>0</v>
      </c>
      <c r="GY104" s="41">
        <v>0</v>
      </c>
      <c r="GZ104" s="41">
        <v>0</v>
      </c>
      <c r="HA104" s="41">
        <v>0</v>
      </c>
      <c r="HB104" s="41">
        <v>0</v>
      </c>
      <c r="HC104" s="41">
        <v>0</v>
      </c>
      <c r="HD104" s="41">
        <v>0</v>
      </c>
      <c r="HE104" s="41">
        <v>0</v>
      </c>
      <c r="HF104" s="41">
        <v>0</v>
      </c>
      <c r="HG104" s="41">
        <v>0</v>
      </c>
      <c r="HH104" s="41">
        <v>0</v>
      </c>
      <c r="HI104" s="41">
        <v>0</v>
      </c>
      <c r="HJ104" s="41">
        <v>0</v>
      </c>
      <c r="HK104" s="10">
        <f>SUM(GT104:HJ104)</f>
        <v>0</v>
      </c>
      <c r="HL104" s="100" t="s">
        <v>754</v>
      </c>
      <c r="HM104" s="90" t="s">
        <v>755</v>
      </c>
      <c r="HN104" s="90" t="s">
        <v>712</v>
      </c>
      <c r="HO104" s="90" t="s">
        <v>734</v>
      </c>
      <c r="HP104" s="90" t="s">
        <v>712</v>
      </c>
      <c r="HQ104" s="10" t="s">
        <v>948</v>
      </c>
      <c r="HR104" s="10" t="s">
        <v>712</v>
      </c>
      <c r="HS104" s="90" t="s">
        <v>734</v>
      </c>
      <c r="HT104" s="90" t="s">
        <v>712</v>
      </c>
      <c r="HU104" s="43">
        <v>0</v>
      </c>
      <c r="HV104" s="3">
        <v>0</v>
      </c>
      <c r="HW104" s="3">
        <v>0</v>
      </c>
      <c r="HX104" s="3">
        <v>0</v>
      </c>
      <c r="HY104" s="44">
        <v>0</v>
      </c>
      <c r="HZ104" s="3">
        <v>0</v>
      </c>
      <c r="IA104" s="3">
        <v>2</v>
      </c>
      <c r="IB104" s="3">
        <v>2</v>
      </c>
      <c r="IC104" s="3">
        <v>0</v>
      </c>
      <c r="ID104" s="3">
        <v>0</v>
      </c>
      <c r="IE104" s="3">
        <v>0</v>
      </c>
      <c r="IF104" s="3">
        <v>0</v>
      </c>
      <c r="IG104" s="3">
        <v>0</v>
      </c>
      <c r="IH104" s="3">
        <v>0</v>
      </c>
      <c r="II104" s="3">
        <v>0</v>
      </c>
      <c r="IJ104" s="3">
        <v>0</v>
      </c>
      <c r="IK104" s="3">
        <v>0</v>
      </c>
      <c r="IL104" s="3">
        <v>0</v>
      </c>
      <c r="IM104" s="65">
        <v>10</v>
      </c>
      <c r="IN104" s="65">
        <v>0</v>
      </c>
      <c r="IO104" s="65">
        <v>0</v>
      </c>
      <c r="IP104" s="65">
        <v>0</v>
      </c>
      <c r="IQ104" s="65">
        <v>0</v>
      </c>
      <c r="IR104" s="65">
        <v>1</v>
      </c>
    </row>
    <row r="105" spans="1:252" ht="39.6" x14ac:dyDescent="0.25">
      <c r="A105" s="1" t="s">
        <v>199</v>
      </c>
      <c r="B105" s="32" t="s">
        <v>573</v>
      </c>
      <c r="C105" s="33" t="s">
        <v>583</v>
      </c>
      <c r="D105" s="33" t="s">
        <v>584</v>
      </c>
      <c r="E105" s="33" t="s">
        <v>585</v>
      </c>
      <c r="F105" s="1" t="s">
        <v>586</v>
      </c>
      <c r="G105" s="1" t="s">
        <v>578</v>
      </c>
      <c r="H105" s="1" t="s">
        <v>204</v>
      </c>
      <c r="I105" s="45">
        <v>10640</v>
      </c>
      <c r="J105" s="1">
        <v>1</v>
      </c>
      <c r="K105" s="3">
        <v>0</v>
      </c>
      <c r="L105" s="3">
        <v>0</v>
      </c>
      <c r="M105" s="3">
        <v>0</v>
      </c>
      <c r="N105" s="4">
        <v>60</v>
      </c>
      <c r="O105" s="4">
        <v>60</v>
      </c>
      <c r="P105" s="4">
        <v>184</v>
      </c>
      <c r="Q105" s="4">
        <v>0</v>
      </c>
      <c r="R105" s="4" t="s">
        <v>734</v>
      </c>
      <c r="S105" s="41">
        <v>5</v>
      </c>
      <c r="T105" s="41">
        <v>0</v>
      </c>
      <c r="U105" s="36">
        <v>147</v>
      </c>
      <c r="V105" s="35">
        <v>12</v>
      </c>
      <c r="W105" s="35">
        <v>2165</v>
      </c>
      <c r="Y105" s="2">
        <f>SUM(AC105,AE105)</f>
        <v>4246</v>
      </c>
      <c r="Z105" s="2">
        <f>SUM(AA105,BI105)</f>
        <v>7583</v>
      </c>
      <c r="AA105" s="2">
        <f>SUM(AG105,AQ105)</f>
        <v>6136</v>
      </c>
      <c r="AB105" s="37">
        <f>AA105/Y105</f>
        <v>1.4451248233631653</v>
      </c>
      <c r="AC105" s="5">
        <f>SUM(AF105,AP105)</f>
        <v>4246</v>
      </c>
      <c r="AD105" s="5">
        <f>SUM(AG105,AQ105,BI105)</f>
        <v>7583</v>
      </c>
      <c r="AE105" s="6">
        <v>0</v>
      </c>
      <c r="AF105" s="2">
        <f>SUM(AH105,AJ105,AL105,AN105)</f>
        <v>3357</v>
      </c>
      <c r="AG105" s="2">
        <f>SUM(AI105,AK105,AM105,AO105)</f>
        <v>5108</v>
      </c>
      <c r="AH105" s="3">
        <v>361</v>
      </c>
      <c r="AI105" s="3">
        <v>228</v>
      </c>
      <c r="AJ105" s="3">
        <v>1080</v>
      </c>
      <c r="AK105" s="6">
        <v>984</v>
      </c>
      <c r="AL105" s="6">
        <v>1673</v>
      </c>
      <c r="AM105" s="3">
        <v>3340</v>
      </c>
      <c r="AN105" s="3">
        <v>243</v>
      </c>
      <c r="AO105" s="3">
        <v>556</v>
      </c>
      <c r="AP105" s="2">
        <f>SUM(AT105,AV105,AX105,AZ105)</f>
        <v>889</v>
      </c>
      <c r="AQ105" s="2">
        <f>SUM(AU105,AW105,AY105,BA105)</f>
        <v>1028</v>
      </c>
      <c r="AR105" s="5">
        <f>SUM(AT105,AV105,AX105)</f>
        <v>880</v>
      </c>
      <c r="AS105" s="1">
        <f>SUM(AU105,AW105,AY105)</f>
        <v>1016</v>
      </c>
      <c r="AT105" s="3">
        <v>372</v>
      </c>
      <c r="AU105" s="3">
        <v>661</v>
      </c>
      <c r="AV105" s="3">
        <v>504</v>
      </c>
      <c r="AW105" s="3">
        <v>335</v>
      </c>
      <c r="AX105" s="3">
        <v>4</v>
      </c>
      <c r="AY105" s="3">
        <v>20</v>
      </c>
      <c r="AZ105" s="83">
        <f>SUM(BB105,BD105)</f>
        <v>9</v>
      </c>
      <c r="BA105" s="83">
        <f>SUM(BC105,BE105)</f>
        <v>12</v>
      </c>
      <c r="BB105" s="3">
        <v>0</v>
      </c>
      <c r="BC105" s="3">
        <v>0</v>
      </c>
      <c r="BD105" s="3">
        <v>9</v>
      </c>
      <c r="BE105" s="3">
        <v>12</v>
      </c>
      <c r="BF105" s="6">
        <v>0</v>
      </c>
      <c r="BG105" s="71">
        <v>20372</v>
      </c>
      <c r="BH105" s="72">
        <v>53</v>
      </c>
      <c r="BI105" s="38">
        <v>1447</v>
      </c>
      <c r="BJ105" s="38">
        <v>53</v>
      </c>
      <c r="BK105" s="35">
        <v>141</v>
      </c>
      <c r="BL105" s="3">
        <v>1</v>
      </c>
      <c r="BM105" s="35">
        <v>2681</v>
      </c>
      <c r="BN105" s="3" t="s">
        <v>748</v>
      </c>
      <c r="BO105" s="35">
        <v>10</v>
      </c>
      <c r="BP105" s="72">
        <v>75</v>
      </c>
      <c r="BQ105" s="72" t="s">
        <v>712</v>
      </c>
      <c r="BR105" s="3">
        <v>0</v>
      </c>
      <c r="BS105" s="3">
        <v>0</v>
      </c>
      <c r="BT105" s="2">
        <f>SUM(BU105,BW105,BX105)</f>
        <v>5190</v>
      </c>
      <c r="BU105" s="35">
        <v>3233</v>
      </c>
      <c r="BV105" s="35">
        <v>300</v>
      </c>
      <c r="BW105" s="35">
        <v>50</v>
      </c>
      <c r="BX105" s="35">
        <v>1907</v>
      </c>
      <c r="BY105" s="39">
        <v>0</v>
      </c>
      <c r="BZ105" s="89">
        <f>BT105+BY105</f>
        <v>5190</v>
      </c>
      <c r="CA105" s="82">
        <v>3980</v>
      </c>
      <c r="CB105" s="82">
        <f>SUM(CC105,CD105,CE105,CF105,CG105,CH105)</f>
        <v>122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122</v>
      </c>
      <c r="CI105" s="3">
        <v>839</v>
      </c>
      <c r="CJ105" s="3" t="s">
        <v>734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6">
        <v>17</v>
      </c>
      <c r="CS105" s="37">
        <f>CT105/1598</f>
        <v>0.71589486858573215</v>
      </c>
      <c r="CT105" s="3">
        <v>1144</v>
      </c>
      <c r="CU105" s="3">
        <v>0</v>
      </c>
      <c r="CV105" s="6">
        <v>61</v>
      </c>
      <c r="CW105" s="3">
        <v>2</v>
      </c>
      <c r="CX105" s="3">
        <v>1</v>
      </c>
      <c r="CY105" s="3">
        <v>0</v>
      </c>
      <c r="CZ105" s="40" t="s">
        <v>712</v>
      </c>
      <c r="DA105" s="40" t="s">
        <v>712</v>
      </c>
      <c r="DB105" s="40" t="s">
        <v>712</v>
      </c>
      <c r="DC105" s="40" t="s">
        <v>712</v>
      </c>
      <c r="DD105" s="40" t="s">
        <v>712</v>
      </c>
      <c r="DE105" s="40" t="s">
        <v>712</v>
      </c>
      <c r="DF105" s="40" t="s">
        <v>734</v>
      </c>
      <c r="DG105" s="40" t="s">
        <v>734</v>
      </c>
      <c r="DH105" s="40" t="s">
        <v>734</v>
      </c>
      <c r="DI105" s="96">
        <v>5</v>
      </c>
      <c r="DJ105" s="96">
        <v>0</v>
      </c>
      <c r="DK105" s="39">
        <f>SUM(DM105:DQ105)</f>
        <v>17</v>
      </c>
      <c r="DL105" s="39">
        <v>0</v>
      </c>
      <c r="DM105" s="39">
        <v>2</v>
      </c>
      <c r="DN105" s="39">
        <v>15</v>
      </c>
      <c r="DO105" s="39">
        <v>0</v>
      </c>
      <c r="DP105" s="39">
        <v>0</v>
      </c>
      <c r="DQ105" s="39">
        <v>0</v>
      </c>
      <c r="DR105" s="39">
        <v>191</v>
      </c>
      <c r="DS105" s="39">
        <v>0</v>
      </c>
      <c r="DT105" s="39">
        <v>0</v>
      </c>
      <c r="DU105" s="6">
        <v>0</v>
      </c>
      <c r="DV105" s="6">
        <v>0</v>
      </c>
      <c r="DW105" s="6" t="s">
        <v>734</v>
      </c>
      <c r="DX105" s="3" t="s">
        <v>712</v>
      </c>
      <c r="DY105" s="105"/>
      <c r="DZ105" s="35">
        <v>0</v>
      </c>
      <c r="EA105" s="35">
        <v>1500</v>
      </c>
      <c r="EB105" s="35">
        <v>500</v>
      </c>
      <c r="EC105" s="35">
        <v>1480</v>
      </c>
      <c r="ED105" s="35">
        <v>500</v>
      </c>
      <c r="EE105" s="35">
        <v>0</v>
      </c>
      <c r="EF105" s="35">
        <v>112</v>
      </c>
      <c r="EG105" s="35">
        <v>563</v>
      </c>
      <c r="EH105" s="35">
        <v>42</v>
      </c>
      <c r="EI105" s="35">
        <v>0</v>
      </c>
      <c r="EJ105" s="35">
        <v>0</v>
      </c>
      <c r="EK105" s="35">
        <v>122</v>
      </c>
      <c r="EL105" s="81">
        <f>SUM(EA105:EK105)</f>
        <v>4819</v>
      </c>
      <c r="EM105" s="35">
        <v>0</v>
      </c>
      <c r="EN105" s="35">
        <v>0</v>
      </c>
      <c r="EO105" s="35">
        <v>1</v>
      </c>
      <c r="EP105" s="35">
        <v>1</v>
      </c>
      <c r="EQ105" s="35">
        <v>0</v>
      </c>
      <c r="ER105" s="35">
        <v>10</v>
      </c>
      <c r="ES105" s="35">
        <v>3</v>
      </c>
      <c r="ET105" s="2">
        <f>SUM(EM105:ES105)</f>
        <v>15</v>
      </c>
      <c r="EU105" s="3">
        <v>0</v>
      </c>
      <c r="EV105" s="3">
        <v>0</v>
      </c>
      <c r="EW105" s="3">
        <v>1</v>
      </c>
      <c r="EX105" s="3">
        <v>0</v>
      </c>
      <c r="EY105" s="3">
        <v>0</v>
      </c>
      <c r="EZ105" s="3">
        <v>0</v>
      </c>
      <c r="FA105" s="3">
        <v>1</v>
      </c>
      <c r="FB105" s="2">
        <f>SUM(EU105:FA105)</f>
        <v>2</v>
      </c>
      <c r="FC105" s="2">
        <f>ET105+FB105</f>
        <v>17</v>
      </c>
      <c r="FD105" s="9">
        <v>2</v>
      </c>
      <c r="FE105" s="9">
        <v>8</v>
      </c>
      <c r="FF105" s="9">
        <v>2</v>
      </c>
      <c r="FG105" s="9">
        <v>5</v>
      </c>
      <c r="FH105" s="10">
        <f>SUM(FD105:FG105)</f>
        <v>17</v>
      </c>
      <c r="FI105" s="9">
        <v>0</v>
      </c>
      <c r="FJ105" s="9">
        <v>0</v>
      </c>
      <c r="FK105" s="9">
        <v>0</v>
      </c>
      <c r="FL105" s="9">
        <v>15</v>
      </c>
      <c r="FM105" s="9">
        <v>2</v>
      </c>
      <c r="FN105" s="9">
        <v>0</v>
      </c>
      <c r="FO105" s="9">
        <v>0</v>
      </c>
      <c r="FP105" s="10">
        <f>SUM(FI105:FO105)</f>
        <v>17</v>
      </c>
      <c r="FQ105" s="9">
        <v>0</v>
      </c>
      <c r="FR105" s="9">
        <v>0</v>
      </c>
      <c r="FS105" s="9">
        <v>0</v>
      </c>
      <c r="FT105" s="9">
        <v>0</v>
      </c>
      <c r="FU105" s="9">
        <v>0</v>
      </c>
      <c r="FV105" s="10">
        <f>SUM(FQ105:FU105)</f>
        <v>0</v>
      </c>
      <c r="FW105" s="41">
        <v>0</v>
      </c>
      <c r="FX105" s="41">
        <v>0</v>
      </c>
      <c r="FY105" s="11">
        <f>SUM(FW105:FX105)</f>
        <v>0</v>
      </c>
      <c r="FZ105" s="11">
        <v>0</v>
      </c>
      <c r="GA105" s="10">
        <f>SUM(FZ105,FY105,FV105,FP105)</f>
        <v>17</v>
      </c>
      <c r="GB105" s="41">
        <v>0</v>
      </c>
      <c r="GC105" s="41">
        <v>1</v>
      </c>
      <c r="GD105" s="41">
        <v>0</v>
      </c>
      <c r="GE105" s="41">
        <v>0</v>
      </c>
      <c r="GF105" s="41">
        <v>0</v>
      </c>
      <c r="GG105" s="41">
        <v>0</v>
      </c>
      <c r="GH105" s="41">
        <v>0</v>
      </c>
      <c r="GI105" s="41">
        <v>0</v>
      </c>
      <c r="GJ105" s="41">
        <v>0</v>
      </c>
      <c r="GK105" s="41">
        <v>0</v>
      </c>
      <c r="GL105" s="41">
        <v>0</v>
      </c>
      <c r="GM105" s="41">
        <v>1</v>
      </c>
      <c r="GN105" s="41">
        <v>1</v>
      </c>
      <c r="GO105" s="41">
        <v>0</v>
      </c>
      <c r="GP105" s="41">
        <v>0</v>
      </c>
      <c r="GQ105" s="41">
        <v>0</v>
      </c>
      <c r="GR105" s="41">
        <v>0</v>
      </c>
      <c r="GS105" s="10">
        <f>SUM(GB105:GR105)</f>
        <v>3</v>
      </c>
      <c r="GT105" s="41">
        <v>1</v>
      </c>
      <c r="GU105" s="41">
        <v>0</v>
      </c>
      <c r="GV105" s="41">
        <v>1</v>
      </c>
      <c r="GW105" s="41">
        <v>0</v>
      </c>
      <c r="GX105" s="41">
        <v>1</v>
      </c>
      <c r="GY105" s="41">
        <v>0</v>
      </c>
      <c r="GZ105" s="41">
        <v>0</v>
      </c>
      <c r="HA105" s="41">
        <v>0</v>
      </c>
      <c r="HB105" s="41">
        <v>0</v>
      </c>
      <c r="HC105" s="41">
        <v>0</v>
      </c>
      <c r="HD105" s="41">
        <v>0</v>
      </c>
      <c r="HE105" s="41">
        <v>0</v>
      </c>
      <c r="HF105" s="41">
        <v>0</v>
      </c>
      <c r="HG105" s="41">
        <v>1</v>
      </c>
      <c r="HH105" s="41">
        <v>0</v>
      </c>
      <c r="HI105" s="41">
        <v>1</v>
      </c>
      <c r="HJ105" s="41">
        <v>0</v>
      </c>
      <c r="HK105" s="10">
        <f>SUM(GT105:HJ105)</f>
        <v>5</v>
      </c>
      <c r="HL105" s="100" t="s">
        <v>778</v>
      </c>
      <c r="HM105" s="90" t="s">
        <v>779</v>
      </c>
      <c r="HN105" s="90" t="s">
        <v>712</v>
      </c>
      <c r="HO105" s="90" t="s">
        <v>734</v>
      </c>
      <c r="HP105" s="90" t="s">
        <v>734</v>
      </c>
      <c r="HQ105" s="10" t="s">
        <v>780</v>
      </c>
      <c r="HR105" s="10" t="s">
        <v>712</v>
      </c>
      <c r="HS105" s="90" t="s">
        <v>712</v>
      </c>
      <c r="HT105" s="90" t="s">
        <v>712</v>
      </c>
      <c r="HU105" s="43">
        <v>0</v>
      </c>
      <c r="HV105" s="3">
        <v>0</v>
      </c>
      <c r="HW105" s="3">
        <v>0</v>
      </c>
      <c r="HX105" s="3">
        <v>0</v>
      </c>
      <c r="HY105" s="44">
        <v>0</v>
      </c>
      <c r="HZ105" s="3">
        <v>0</v>
      </c>
      <c r="IA105" s="3">
        <v>2</v>
      </c>
      <c r="IB105" s="3">
        <v>2</v>
      </c>
      <c r="IC105" s="3">
        <v>0</v>
      </c>
      <c r="ID105" s="3">
        <v>0</v>
      </c>
      <c r="IE105" s="3">
        <v>0</v>
      </c>
      <c r="IF105" s="3">
        <v>0</v>
      </c>
      <c r="IG105" s="3">
        <v>0</v>
      </c>
      <c r="IH105" s="3">
        <v>0</v>
      </c>
      <c r="II105" s="3">
        <v>0</v>
      </c>
      <c r="IJ105" s="3">
        <v>0</v>
      </c>
      <c r="IK105" s="3">
        <v>0</v>
      </c>
      <c r="IL105" s="3">
        <v>0</v>
      </c>
      <c r="IM105" s="65">
        <v>23</v>
      </c>
      <c r="IN105" s="65">
        <v>0</v>
      </c>
      <c r="IO105" s="65">
        <v>0</v>
      </c>
      <c r="IP105" s="65">
        <v>2</v>
      </c>
      <c r="IQ105" s="65">
        <v>0</v>
      </c>
      <c r="IR105" s="65">
        <v>1</v>
      </c>
    </row>
    <row r="106" spans="1:252" ht="26.4" x14ac:dyDescent="0.25">
      <c r="A106" s="12" t="s">
        <v>199</v>
      </c>
      <c r="B106" s="13" t="s">
        <v>573</v>
      </c>
      <c r="C106" s="14" t="s">
        <v>587</v>
      </c>
      <c r="D106" s="14" t="s">
        <v>437</v>
      </c>
      <c r="E106" s="14" t="s">
        <v>287</v>
      </c>
      <c r="F106" s="13" t="s">
        <v>588</v>
      </c>
      <c r="G106" s="12" t="s">
        <v>578</v>
      </c>
      <c r="H106" s="12" t="s">
        <v>204</v>
      </c>
      <c r="I106" s="45">
        <v>24000</v>
      </c>
      <c r="J106" s="1">
        <v>1</v>
      </c>
      <c r="K106" s="3">
        <v>0</v>
      </c>
      <c r="L106" s="3">
        <v>0</v>
      </c>
      <c r="M106" s="3">
        <v>0</v>
      </c>
      <c r="N106" s="51">
        <v>23</v>
      </c>
      <c r="O106" s="51">
        <v>23</v>
      </c>
      <c r="P106" s="51">
        <v>70</v>
      </c>
      <c r="Q106" s="51">
        <v>0</v>
      </c>
      <c r="R106" s="51" t="s">
        <v>712</v>
      </c>
      <c r="S106" s="41">
        <v>2</v>
      </c>
      <c r="T106" s="41">
        <v>0</v>
      </c>
      <c r="U106" s="52">
        <v>50</v>
      </c>
      <c r="V106" s="53">
        <v>1</v>
      </c>
      <c r="W106" s="53">
        <v>250</v>
      </c>
      <c r="X106" s="54"/>
      <c r="Y106" s="2">
        <f>SUM(AC106,AE106)</f>
        <v>1009</v>
      </c>
      <c r="Z106" s="2">
        <f>SUM(AA106,BI106)</f>
        <v>354</v>
      </c>
      <c r="AA106" s="2">
        <f>SUM(AG106,AQ106)</f>
        <v>354</v>
      </c>
      <c r="AB106" s="37">
        <f>AA106/Y106</f>
        <v>0.35084241823587708</v>
      </c>
      <c r="AC106" s="5">
        <f>SUM(AF106,AP106)</f>
        <v>1009</v>
      </c>
      <c r="AD106" s="5">
        <f>SUM(AG106,AQ106,BI106)</f>
        <v>354</v>
      </c>
      <c r="AE106" s="6">
        <v>0</v>
      </c>
      <c r="AF106" s="2">
        <f>SUM(AH106,AJ106,AL106,AN106)</f>
        <v>910</v>
      </c>
      <c r="AG106" s="2">
        <f>SUM(AI106,AK106,AM106,AO106)</f>
        <v>353</v>
      </c>
      <c r="AH106" s="3">
        <v>8</v>
      </c>
      <c r="AI106" s="3">
        <v>3</v>
      </c>
      <c r="AJ106" s="3">
        <v>373</v>
      </c>
      <c r="AK106" s="6">
        <v>214</v>
      </c>
      <c r="AL106" s="6">
        <v>528</v>
      </c>
      <c r="AM106" s="3">
        <v>133</v>
      </c>
      <c r="AN106" s="3">
        <v>1</v>
      </c>
      <c r="AO106" s="3">
        <v>3</v>
      </c>
      <c r="AP106" s="2">
        <f>SUM(AT106,AV106,AX106,AZ106)</f>
        <v>99</v>
      </c>
      <c r="AQ106" s="2">
        <f>SUM(AU106,AW106,AY106,BA106)</f>
        <v>1</v>
      </c>
      <c r="AR106" s="5">
        <f>SUM(AT106,AV106,AX106)</f>
        <v>99</v>
      </c>
      <c r="AS106" s="1">
        <f>SUM(AU106,AW106,AY106)</f>
        <v>1</v>
      </c>
      <c r="AT106" s="3">
        <v>99</v>
      </c>
      <c r="AU106" s="3">
        <v>1</v>
      </c>
      <c r="AV106" s="3">
        <v>0</v>
      </c>
      <c r="AW106" s="3">
        <v>0</v>
      </c>
      <c r="AX106" s="3">
        <v>0</v>
      </c>
      <c r="AY106" s="3">
        <v>0</v>
      </c>
      <c r="AZ106" s="83">
        <f>SUM(BB106,BD106)</f>
        <v>0</v>
      </c>
      <c r="BA106" s="83">
        <f>SUM(BC106,BE106)</f>
        <v>0</v>
      </c>
      <c r="BB106" s="3">
        <v>0</v>
      </c>
      <c r="BC106" s="3">
        <v>0</v>
      </c>
      <c r="BD106" s="3">
        <v>0</v>
      </c>
      <c r="BE106" s="3">
        <v>0</v>
      </c>
      <c r="BF106" s="6">
        <v>0</v>
      </c>
      <c r="BG106" s="7">
        <v>0</v>
      </c>
      <c r="BH106" s="6">
        <v>0</v>
      </c>
      <c r="BI106" s="38">
        <v>0</v>
      </c>
      <c r="BJ106" s="38">
        <v>42</v>
      </c>
      <c r="BK106" s="35">
        <v>22</v>
      </c>
      <c r="BL106" s="3">
        <v>0</v>
      </c>
      <c r="BM106" s="3">
        <v>0</v>
      </c>
      <c r="BO106" s="35">
        <v>1</v>
      </c>
      <c r="BP106" s="69">
        <v>0</v>
      </c>
      <c r="BQ106" s="69" t="s">
        <v>734</v>
      </c>
      <c r="BR106" s="3">
        <v>0</v>
      </c>
      <c r="BS106" s="3">
        <v>0</v>
      </c>
      <c r="BT106" s="2">
        <f>SUM(BU106,BW106,BX106)</f>
        <v>1177</v>
      </c>
      <c r="BU106" s="35">
        <v>461</v>
      </c>
      <c r="BV106" s="35">
        <v>0</v>
      </c>
      <c r="BW106" s="35">
        <v>0</v>
      </c>
      <c r="BX106" s="35">
        <v>716</v>
      </c>
      <c r="BY106" s="39">
        <v>0</v>
      </c>
      <c r="BZ106" s="89">
        <f>BT106+BY106</f>
        <v>1177</v>
      </c>
      <c r="CA106" s="82">
        <v>390</v>
      </c>
      <c r="CB106" s="82">
        <f>SUM(CC106,CD106,CE106,CF106,CG106,CH106)</f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3">
        <v>104</v>
      </c>
      <c r="CJ106" s="3" t="s">
        <v>734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6">
        <v>7</v>
      </c>
      <c r="CS106" s="37">
        <f>CT106/1598</f>
        <v>0.35043804755944929</v>
      </c>
      <c r="CT106" s="3">
        <v>560</v>
      </c>
      <c r="CU106" s="3">
        <v>0</v>
      </c>
      <c r="CV106" s="6">
        <v>1</v>
      </c>
      <c r="CW106" s="3">
        <v>6</v>
      </c>
      <c r="CX106" s="3">
        <v>0</v>
      </c>
      <c r="CY106" s="3">
        <v>0</v>
      </c>
      <c r="CZ106" s="40" t="s">
        <v>712</v>
      </c>
      <c r="DA106" s="40" t="s">
        <v>734</v>
      </c>
      <c r="DB106" s="40" t="s">
        <v>734</v>
      </c>
      <c r="DC106" s="40" t="s">
        <v>734</v>
      </c>
      <c r="DD106" s="40" t="s">
        <v>734</v>
      </c>
      <c r="DE106" s="40" t="s">
        <v>734</v>
      </c>
      <c r="DF106" s="40" t="s">
        <v>734</v>
      </c>
      <c r="DG106" s="40" t="s">
        <v>734</v>
      </c>
      <c r="DH106" s="40" t="s">
        <v>712</v>
      </c>
      <c r="DI106" s="96">
        <v>0</v>
      </c>
      <c r="DJ106" s="96">
        <v>0</v>
      </c>
      <c r="DK106" s="39">
        <f>SUM(DM106:DQ106)</f>
        <v>0</v>
      </c>
      <c r="DL106" s="39">
        <v>0</v>
      </c>
      <c r="DM106" s="39">
        <v>0</v>
      </c>
      <c r="DN106" s="39">
        <v>0</v>
      </c>
      <c r="DO106" s="39">
        <v>0</v>
      </c>
      <c r="DP106" s="39">
        <v>0</v>
      </c>
      <c r="DQ106" s="39">
        <v>0</v>
      </c>
      <c r="DR106" s="39">
        <v>0</v>
      </c>
      <c r="DS106" s="39">
        <v>0</v>
      </c>
      <c r="DT106" s="39">
        <v>0</v>
      </c>
      <c r="DU106" s="6">
        <v>0</v>
      </c>
      <c r="DV106" s="6">
        <v>0</v>
      </c>
      <c r="DW106" s="6" t="s">
        <v>734</v>
      </c>
      <c r="DX106" s="3" t="s">
        <v>734</v>
      </c>
      <c r="DY106" s="105"/>
      <c r="DZ106" s="35" t="s">
        <v>734</v>
      </c>
      <c r="EA106" s="35" t="s">
        <v>734</v>
      </c>
      <c r="EB106" s="35">
        <v>0</v>
      </c>
      <c r="EC106" s="35">
        <v>230</v>
      </c>
      <c r="ED106" s="35">
        <v>0</v>
      </c>
      <c r="EE106" s="35">
        <v>160</v>
      </c>
      <c r="EF106" s="35">
        <v>104</v>
      </c>
      <c r="EG106" s="35">
        <v>0</v>
      </c>
      <c r="EH106" s="35">
        <v>0</v>
      </c>
      <c r="EI106" s="35">
        <v>0</v>
      </c>
      <c r="EJ106" s="35">
        <v>0</v>
      </c>
      <c r="EK106" s="35">
        <v>0</v>
      </c>
      <c r="EL106" s="81">
        <f>SUM(EA106:EK106)</f>
        <v>494</v>
      </c>
      <c r="EM106" s="35">
        <v>0</v>
      </c>
      <c r="EN106" s="35">
        <v>0</v>
      </c>
      <c r="EO106" s="35">
        <v>0</v>
      </c>
      <c r="EP106" s="35">
        <v>1</v>
      </c>
      <c r="EQ106" s="35">
        <v>2</v>
      </c>
      <c r="ER106" s="35">
        <v>4</v>
      </c>
      <c r="ES106" s="35">
        <v>0</v>
      </c>
      <c r="ET106" s="2">
        <f>SUM(EM106:ES106)</f>
        <v>7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2">
        <f>SUM(EU106:FA106)</f>
        <v>0</v>
      </c>
      <c r="FC106" s="2">
        <f>ET106+FB106</f>
        <v>7</v>
      </c>
      <c r="FD106" s="9">
        <v>2</v>
      </c>
      <c r="FE106" s="9">
        <v>0</v>
      </c>
      <c r="FF106" s="9">
        <v>3</v>
      </c>
      <c r="FG106" s="9">
        <v>2</v>
      </c>
      <c r="FH106" s="10">
        <f>SUM(FD106:FG106)</f>
        <v>7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10">
        <f>SUM(FI106:FO106)</f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10">
        <f>SUM(FQ106:FU106)</f>
        <v>0</v>
      </c>
      <c r="FW106" s="41">
        <v>0</v>
      </c>
      <c r="FX106" s="41">
        <v>0</v>
      </c>
      <c r="FY106" s="11">
        <f>SUM(FW106:FX106)</f>
        <v>0</v>
      </c>
      <c r="FZ106" s="11">
        <v>0</v>
      </c>
      <c r="GA106" s="10">
        <f>SUM(FZ106,FY106,FV106,FP106)</f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0</v>
      </c>
      <c r="GG106" s="41">
        <v>0</v>
      </c>
      <c r="GH106" s="41">
        <v>0</v>
      </c>
      <c r="GI106" s="41">
        <v>0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1</v>
      </c>
      <c r="GP106" s="41">
        <v>1</v>
      </c>
      <c r="GQ106" s="41">
        <v>0</v>
      </c>
      <c r="GR106" s="41">
        <v>0</v>
      </c>
      <c r="GS106" s="10">
        <f>SUM(GB106:GR106)</f>
        <v>2</v>
      </c>
      <c r="GT106" s="41">
        <v>0</v>
      </c>
      <c r="GU106" s="41">
        <v>0</v>
      </c>
      <c r="GV106" s="41">
        <v>0</v>
      </c>
      <c r="GW106" s="41">
        <v>0</v>
      </c>
      <c r="GX106" s="41">
        <v>0</v>
      </c>
      <c r="GY106" s="41">
        <v>0</v>
      </c>
      <c r="GZ106" s="41">
        <v>0</v>
      </c>
      <c r="HA106" s="41">
        <v>0</v>
      </c>
      <c r="HB106" s="41">
        <v>0</v>
      </c>
      <c r="HC106" s="41">
        <v>0</v>
      </c>
      <c r="HD106" s="41">
        <v>0</v>
      </c>
      <c r="HE106" s="41">
        <v>0</v>
      </c>
      <c r="HF106" s="41">
        <v>0</v>
      </c>
      <c r="HG106" s="41">
        <v>0</v>
      </c>
      <c r="HH106" s="41">
        <v>0</v>
      </c>
      <c r="HI106" s="41">
        <v>0</v>
      </c>
      <c r="HJ106" s="41">
        <v>0</v>
      </c>
      <c r="HK106" s="10">
        <f>SUM(GT106:HJ106)</f>
        <v>0</v>
      </c>
      <c r="HL106" s="100" t="s">
        <v>964</v>
      </c>
      <c r="HM106" s="90"/>
      <c r="HN106" s="90" t="s">
        <v>712</v>
      </c>
      <c r="HO106" s="90" t="s">
        <v>712</v>
      </c>
      <c r="HP106" s="90" t="s">
        <v>734</v>
      </c>
      <c r="HQ106" s="10" t="s">
        <v>805</v>
      </c>
      <c r="HR106" s="10" t="s">
        <v>712</v>
      </c>
      <c r="HS106" s="90" t="s">
        <v>734</v>
      </c>
      <c r="HT106" s="90" t="s">
        <v>712</v>
      </c>
      <c r="HU106" s="43">
        <v>0</v>
      </c>
      <c r="HV106" s="3">
        <v>0</v>
      </c>
      <c r="HW106" s="3">
        <v>0</v>
      </c>
      <c r="HX106" s="3">
        <v>0</v>
      </c>
      <c r="HY106" s="44">
        <v>0</v>
      </c>
      <c r="HZ106" s="3">
        <v>0</v>
      </c>
      <c r="IA106" s="3">
        <v>0</v>
      </c>
      <c r="IB106" s="3">
        <v>0</v>
      </c>
      <c r="IC106" s="3">
        <v>0</v>
      </c>
      <c r="ID106" s="3">
        <v>0</v>
      </c>
      <c r="IE106" s="3">
        <v>0</v>
      </c>
      <c r="IF106" s="3">
        <v>0</v>
      </c>
      <c r="IG106" s="3">
        <v>0</v>
      </c>
      <c r="IH106" s="3">
        <v>0</v>
      </c>
      <c r="II106" s="3">
        <v>0</v>
      </c>
      <c r="IJ106" s="3">
        <v>0</v>
      </c>
      <c r="IK106" s="3">
        <v>0</v>
      </c>
      <c r="IL106" s="3">
        <v>0</v>
      </c>
      <c r="IM106" s="65">
        <v>1</v>
      </c>
      <c r="IN106" s="65">
        <v>0</v>
      </c>
      <c r="IO106" s="65">
        <v>0</v>
      </c>
      <c r="IP106" s="65">
        <v>0</v>
      </c>
      <c r="IQ106" s="65">
        <v>0</v>
      </c>
      <c r="IR106" s="65">
        <v>0</v>
      </c>
    </row>
    <row r="107" spans="1:252" ht="52.8" x14ac:dyDescent="0.25">
      <c r="A107" s="1" t="s">
        <v>199</v>
      </c>
      <c r="B107" s="32" t="s">
        <v>589</v>
      </c>
      <c r="C107" s="33" t="s">
        <v>590</v>
      </c>
      <c r="D107" s="33" t="s">
        <v>591</v>
      </c>
      <c r="E107" s="33" t="s">
        <v>427</v>
      </c>
      <c r="F107" s="1" t="s">
        <v>592</v>
      </c>
      <c r="G107" s="1" t="s">
        <v>402</v>
      </c>
      <c r="H107" s="1" t="s">
        <v>204</v>
      </c>
      <c r="I107" s="45">
        <v>4100</v>
      </c>
      <c r="J107" s="1">
        <v>1</v>
      </c>
      <c r="K107" s="3">
        <v>0</v>
      </c>
      <c r="L107" s="3">
        <v>0</v>
      </c>
      <c r="M107" s="3">
        <v>0</v>
      </c>
      <c r="N107" s="4">
        <v>78</v>
      </c>
      <c r="O107" s="4">
        <v>0</v>
      </c>
      <c r="P107" s="4">
        <v>113</v>
      </c>
      <c r="Q107" s="4">
        <v>0</v>
      </c>
      <c r="R107" s="4" t="s">
        <v>734</v>
      </c>
      <c r="S107" s="41">
        <v>2.5</v>
      </c>
      <c r="T107" s="41">
        <v>0</v>
      </c>
      <c r="U107" s="36">
        <v>103</v>
      </c>
      <c r="V107" s="35">
        <v>20</v>
      </c>
      <c r="W107" s="35">
        <v>1258</v>
      </c>
      <c r="Y107" s="2">
        <f>SUM(AC107,AE107)</f>
        <v>2983</v>
      </c>
      <c r="Z107" s="2">
        <f>SUM(AA107,BI107)</f>
        <v>6143</v>
      </c>
      <c r="AA107" s="2">
        <f>SUM(AG107,AQ107)</f>
        <v>6143</v>
      </c>
      <c r="AB107" s="37">
        <f>AA107/Y107</f>
        <v>2.0593362386858867</v>
      </c>
      <c r="AC107" s="5">
        <f>SUM(AF107,AP107)</f>
        <v>2983</v>
      </c>
      <c r="AD107" s="5">
        <f>SUM(AG107,AQ107,BI107)</f>
        <v>6143</v>
      </c>
      <c r="AE107" s="6">
        <v>0</v>
      </c>
      <c r="AF107" s="2">
        <f>SUM(AH107,AJ107,AL107,AN107)</f>
        <v>2452</v>
      </c>
      <c r="AG107" s="2">
        <f>SUM(AI107,AK107,AM107,AO107)</f>
        <v>5437</v>
      </c>
      <c r="AH107" s="3">
        <v>317</v>
      </c>
      <c r="AI107" s="3">
        <v>776</v>
      </c>
      <c r="AJ107" s="3">
        <v>778</v>
      </c>
      <c r="AK107" s="6">
        <v>1951</v>
      </c>
      <c r="AL107" s="6">
        <v>1357</v>
      </c>
      <c r="AM107" s="3">
        <v>2710</v>
      </c>
      <c r="AN107" s="3">
        <v>0</v>
      </c>
      <c r="AO107" s="3">
        <v>0</v>
      </c>
      <c r="AP107" s="2">
        <f>SUM(AT107,AV107,AX107,AZ107)</f>
        <v>531</v>
      </c>
      <c r="AQ107" s="2">
        <f>SUM(AU107,AW107,AY107,BA107)</f>
        <v>706</v>
      </c>
      <c r="AR107" s="5">
        <f>SUM(AT107,AV107,AX107)</f>
        <v>499</v>
      </c>
      <c r="AS107" s="1">
        <f>SUM(AU107,AW107,AY107)</f>
        <v>688</v>
      </c>
      <c r="AT107" s="3">
        <v>362</v>
      </c>
      <c r="AU107" s="3">
        <v>421</v>
      </c>
      <c r="AV107" s="3">
        <v>135</v>
      </c>
      <c r="AW107" s="3">
        <v>267</v>
      </c>
      <c r="AX107" s="3">
        <v>2</v>
      </c>
      <c r="AY107" s="3">
        <v>0</v>
      </c>
      <c r="AZ107" s="83">
        <f>SUM(BB107,BD107)</f>
        <v>32</v>
      </c>
      <c r="BA107" s="83">
        <f>SUM(BC107,BE107)</f>
        <v>18</v>
      </c>
      <c r="BB107" s="3">
        <v>31</v>
      </c>
      <c r="BC107" s="3">
        <v>16</v>
      </c>
      <c r="BD107" s="3">
        <v>1</v>
      </c>
      <c r="BE107" s="3">
        <v>2</v>
      </c>
      <c r="BF107" s="6">
        <v>0</v>
      </c>
      <c r="BG107" s="7">
        <v>0</v>
      </c>
      <c r="BH107" s="6">
        <v>0</v>
      </c>
      <c r="BI107" s="38">
        <v>0</v>
      </c>
      <c r="BJ107" s="38">
        <v>333</v>
      </c>
      <c r="BK107" s="35">
        <v>513</v>
      </c>
      <c r="BL107" s="3">
        <v>0</v>
      </c>
      <c r="BM107" s="3">
        <v>0</v>
      </c>
      <c r="BO107" s="35">
        <v>0</v>
      </c>
      <c r="BP107" s="69">
        <v>0</v>
      </c>
      <c r="BQ107" s="69" t="s">
        <v>734</v>
      </c>
      <c r="BR107" s="3">
        <v>0</v>
      </c>
      <c r="BS107" s="3">
        <v>0</v>
      </c>
      <c r="BT107" s="2">
        <f>SUM(BU107,BW107,BX107)</f>
        <v>1790</v>
      </c>
      <c r="BU107" s="35">
        <v>1374</v>
      </c>
      <c r="BV107" s="35">
        <v>0</v>
      </c>
      <c r="BW107" s="35">
        <v>0</v>
      </c>
      <c r="BX107" s="35">
        <v>416</v>
      </c>
      <c r="BY107" s="39">
        <v>0</v>
      </c>
      <c r="BZ107" s="89">
        <f>BT107+BY107</f>
        <v>1790</v>
      </c>
      <c r="CA107" s="82">
        <v>1020</v>
      </c>
      <c r="CB107" s="82">
        <f>SUM(CC107,CD107,CE107,CF107,CG107,CH107)</f>
        <v>2023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2023</v>
      </c>
      <c r="CI107" s="3">
        <v>341</v>
      </c>
      <c r="CJ107" s="3" t="s">
        <v>734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6">
        <v>9</v>
      </c>
      <c r="CS107" s="37">
        <f>CT107/1598</f>
        <v>0.15018773466833543</v>
      </c>
      <c r="CT107" s="3">
        <v>240</v>
      </c>
      <c r="CU107" s="3">
        <v>0</v>
      </c>
      <c r="CV107" s="6">
        <v>0</v>
      </c>
      <c r="CW107" s="3">
        <v>1</v>
      </c>
      <c r="CX107" s="3">
        <v>0</v>
      </c>
      <c r="CY107" s="3">
        <v>0</v>
      </c>
      <c r="CZ107" s="40" t="s">
        <v>712</v>
      </c>
      <c r="DA107" s="40" t="s">
        <v>712</v>
      </c>
      <c r="DB107" s="40" t="s">
        <v>712</v>
      </c>
      <c r="DC107" s="40" t="s">
        <v>712</v>
      </c>
      <c r="DD107" s="40" t="s">
        <v>712</v>
      </c>
      <c r="DE107" s="40" t="s">
        <v>734</v>
      </c>
      <c r="DF107" s="40" t="s">
        <v>712</v>
      </c>
      <c r="DG107" s="40" t="s">
        <v>734</v>
      </c>
      <c r="DH107" s="40" t="s">
        <v>734</v>
      </c>
      <c r="DI107" s="96">
        <v>1</v>
      </c>
      <c r="DJ107" s="96">
        <v>0</v>
      </c>
      <c r="DK107" s="39">
        <f>SUM(DM107:DQ107)</f>
        <v>0</v>
      </c>
      <c r="DL107" s="39">
        <v>0</v>
      </c>
      <c r="DM107" s="39">
        <v>0</v>
      </c>
      <c r="DN107" s="39">
        <v>0</v>
      </c>
      <c r="DO107" s="39">
        <v>0</v>
      </c>
      <c r="DP107" s="39">
        <v>0</v>
      </c>
      <c r="DQ107" s="39">
        <v>0</v>
      </c>
      <c r="DR107" s="39">
        <v>0</v>
      </c>
      <c r="DS107" s="39">
        <v>0</v>
      </c>
      <c r="DT107" s="39">
        <v>0</v>
      </c>
      <c r="DU107" s="6">
        <v>0</v>
      </c>
      <c r="DV107" s="6">
        <v>0</v>
      </c>
      <c r="DW107" s="6" t="s">
        <v>734</v>
      </c>
      <c r="DX107" s="3" t="s">
        <v>712</v>
      </c>
      <c r="DY107" s="105"/>
      <c r="DZ107" s="35" t="s">
        <v>734</v>
      </c>
      <c r="EA107" s="35">
        <v>0</v>
      </c>
      <c r="EB107" s="35">
        <v>0</v>
      </c>
      <c r="EC107" s="35">
        <v>1020</v>
      </c>
      <c r="ED107" s="35">
        <v>0</v>
      </c>
      <c r="EE107" s="35">
        <v>0</v>
      </c>
      <c r="EF107" s="35">
        <v>0</v>
      </c>
      <c r="EG107" s="35">
        <v>341</v>
      </c>
      <c r="EH107" s="35">
        <v>0</v>
      </c>
      <c r="EI107" s="35">
        <v>0</v>
      </c>
      <c r="EJ107" s="35">
        <v>1023</v>
      </c>
      <c r="EK107" s="35">
        <v>1000</v>
      </c>
      <c r="EL107" s="81">
        <f>SUM(EA107:EK107)</f>
        <v>3384</v>
      </c>
      <c r="EM107" s="35">
        <v>0</v>
      </c>
      <c r="EN107" s="35">
        <v>3</v>
      </c>
      <c r="EO107" s="35">
        <v>1</v>
      </c>
      <c r="EP107" s="35">
        <v>2</v>
      </c>
      <c r="EQ107" s="35">
        <v>2</v>
      </c>
      <c r="ER107" s="35">
        <v>0</v>
      </c>
      <c r="ES107" s="35">
        <v>0</v>
      </c>
      <c r="ET107" s="2">
        <f>SUM(EM107:ES107)</f>
        <v>8</v>
      </c>
      <c r="EU107" s="3">
        <v>0</v>
      </c>
      <c r="EV107" s="3">
        <v>0</v>
      </c>
      <c r="EW107" s="3">
        <v>0</v>
      </c>
      <c r="EX107" s="3">
        <v>1</v>
      </c>
      <c r="EY107" s="3">
        <v>0</v>
      </c>
      <c r="EZ107" s="3">
        <v>0</v>
      </c>
      <c r="FA107" s="3">
        <v>0</v>
      </c>
      <c r="FB107" s="2">
        <f>SUM(EU107:FA107)</f>
        <v>1</v>
      </c>
      <c r="FC107" s="2">
        <f>ET107+FB107</f>
        <v>9</v>
      </c>
      <c r="FD107" s="9">
        <v>3</v>
      </c>
      <c r="FE107" s="9">
        <v>2</v>
      </c>
      <c r="FF107" s="9">
        <v>2</v>
      </c>
      <c r="FG107" s="9">
        <v>2</v>
      </c>
      <c r="FH107" s="10">
        <f>SUM(FD107:FG107)</f>
        <v>9</v>
      </c>
      <c r="FI107" s="9">
        <v>0</v>
      </c>
      <c r="FJ107" s="9">
        <v>0</v>
      </c>
      <c r="FK107" s="9">
        <v>0</v>
      </c>
      <c r="FL107" s="9">
        <v>0</v>
      </c>
      <c r="FM107" s="9">
        <v>0</v>
      </c>
      <c r="FN107" s="9">
        <v>0</v>
      </c>
      <c r="FO107" s="9">
        <v>0</v>
      </c>
      <c r="FP107" s="10">
        <f>SUM(FI107:FO107)</f>
        <v>0</v>
      </c>
      <c r="FQ107" s="9">
        <v>0</v>
      </c>
      <c r="FR107" s="9">
        <v>0</v>
      </c>
      <c r="FS107" s="9">
        <v>0</v>
      </c>
      <c r="FT107" s="9">
        <v>0</v>
      </c>
      <c r="FU107" s="9">
        <v>0</v>
      </c>
      <c r="FV107" s="10">
        <f>SUM(FQ107:FU107)</f>
        <v>0</v>
      </c>
      <c r="FW107" s="41">
        <v>0</v>
      </c>
      <c r="FX107" s="41">
        <v>0</v>
      </c>
      <c r="FY107" s="11">
        <f>SUM(FW107:FX107)</f>
        <v>0</v>
      </c>
      <c r="FZ107" s="11">
        <v>0</v>
      </c>
      <c r="GA107" s="10">
        <f>SUM(FZ107,FY107,FV107,FP107)</f>
        <v>0</v>
      </c>
      <c r="GB107" s="41">
        <v>1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0</v>
      </c>
      <c r="GJ107" s="41">
        <v>0</v>
      </c>
      <c r="GK107" s="41">
        <v>0</v>
      </c>
      <c r="GL107" s="41">
        <v>0</v>
      </c>
      <c r="GM107" s="41">
        <v>1</v>
      </c>
      <c r="GN107" s="41">
        <v>0</v>
      </c>
      <c r="GO107" s="41">
        <v>1</v>
      </c>
      <c r="GP107" s="41">
        <v>1</v>
      </c>
      <c r="GQ107" s="41">
        <v>1</v>
      </c>
      <c r="GR107" s="41">
        <v>0</v>
      </c>
      <c r="GS107" s="10">
        <f>SUM(GB107:GR107)</f>
        <v>7</v>
      </c>
      <c r="GT107" s="41">
        <v>1</v>
      </c>
      <c r="GU107" s="41">
        <v>0</v>
      </c>
      <c r="GV107" s="41">
        <v>1</v>
      </c>
      <c r="GW107" s="41">
        <v>0</v>
      </c>
      <c r="GX107" s="41">
        <v>1</v>
      </c>
      <c r="GY107" s="41">
        <v>0</v>
      </c>
      <c r="GZ107" s="41">
        <v>0</v>
      </c>
      <c r="HA107" s="41">
        <v>0</v>
      </c>
      <c r="HB107" s="41">
        <v>0</v>
      </c>
      <c r="HC107" s="41">
        <v>0</v>
      </c>
      <c r="HD107" s="41">
        <v>0</v>
      </c>
      <c r="HE107" s="41">
        <v>1</v>
      </c>
      <c r="HF107" s="41">
        <v>0</v>
      </c>
      <c r="HG107" s="41">
        <v>1</v>
      </c>
      <c r="HH107" s="41">
        <v>1</v>
      </c>
      <c r="HI107" s="41">
        <v>1</v>
      </c>
      <c r="HJ107" s="41">
        <v>0</v>
      </c>
      <c r="HK107" s="10">
        <f>SUM(GT107:HJ107)</f>
        <v>7</v>
      </c>
      <c r="HL107" s="100" t="s">
        <v>871</v>
      </c>
      <c r="HM107" s="90" t="s">
        <v>872</v>
      </c>
      <c r="HN107" s="90" t="s">
        <v>712</v>
      </c>
      <c r="HO107" s="90" t="s">
        <v>734</v>
      </c>
      <c r="HP107" s="90" t="s">
        <v>712</v>
      </c>
      <c r="HQ107" s="10" t="s">
        <v>873</v>
      </c>
      <c r="HR107" s="10" t="s">
        <v>712</v>
      </c>
      <c r="HS107" s="90" t="s">
        <v>712</v>
      </c>
      <c r="HT107" s="90" t="s">
        <v>712</v>
      </c>
      <c r="HU107" s="43">
        <v>0</v>
      </c>
      <c r="HV107" s="3">
        <v>0</v>
      </c>
      <c r="HW107" s="3">
        <v>0</v>
      </c>
      <c r="HX107" s="3">
        <v>0</v>
      </c>
      <c r="HY107" s="44">
        <v>0</v>
      </c>
      <c r="HZ107" s="3">
        <v>0</v>
      </c>
      <c r="IA107" s="3">
        <v>0</v>
      </c>
      <c r="IB107" s="3">
        <v>0</v>
      </c>
      <c r="IC107" s="3">
        <v>0</v>
      </c>
      <c r="ID107" s="3">
        <v>0</v>
      </c>
      <c r="IE107" s="3">
        <v>0</v>
      </c>
      <c r="IF107" s="3">
        <v>0</v>
      </c>
      <c r="IG107" s="3">
        <v>0</v>
      </c>
      <c r="IH107" s="3">
        <v>0</v>
      </c>
      <c r="II107" s="3">
        <v>0</v>
      </c>
      <c r="IJ107" s="3">
        <v>0</v>
      </c>
      <c r="IK107" s="3">
        <v>0</v>
      </c>
      <c r="IL107" s="3">
        <v>0</v>
      </c>
      <c r="IM107" s="65">
        <v>0</v>
      </c>
      <c r="IN107" s="65">
        <v>0</v>
      </c>
      <c r="IO107" s="65">
        <v>0</v>
      </c>
      <c r="IP107" s="65">
        <v>0</v>
      </c>
      <c r="IQ107" s="65">
        <v>0</v>
      </c>
      <c r="IR107" s="65">
        <v>0</v>
      </c>
    </row>
    <row r="108" spans="1:252" ht="26.4" x14ac:dyDescent="0.25">
      <c r="A108" s="1" t="s">
        <v>199</v>
      </c>
      <c r="B108" s="32" t="s">
        <v>589</v>
      </c>
      <c r="C108" s="33" t="s">
        <v>594</v>
      </c>
      <c r="D108" s="33" t="s">
        <v>540</v>
      </c>
      <c r="E108" s="33" t="s">
        <v>553</v>
      </c>
      <c r="F108" s="1" t="s">
        <v>595</v>
      </c>
      <c r="G108" s="1" t="s">
        <v>402</v>
      </c>
      <c r="H108" s="1" t="s">
        <v>204</v>
      </c>
      <c r="I108" s="45">
        <v>6428</v>
      </c>
      <c r="J108" s="1">
        <v>1</v>
      </c>
      <c r="K108" s="3">
        <v>0</v>
      </c>
      <c r="L108" s="3">
        <v>0</v>
      </c>
      <c r="M108" s="3">
        <v>0</v>
      </c>
      <c r="N108" s="4">
        <v>80</v>
      </c>
      <c r="O108" s="4">
        <v>80</v>
      </c>
      <c r="P108" s="4">
        <v>181</v>
      </c>
      <c r="Q108" s="4">
        <v>0</v>
      </c>
      <c r="R108" s="4" t="s">
        <v>712</v>
      </c>
      <c r="S108" s="41">
        <v>5.5</v>
      </c>
      <c r="T108" s="41">
        <v>0</v>
      </c>
      <c r="U108" s="36">
        <v>276</v>
      </c>
      <c r="V108" s="35">
        <v>39</v>
      </c>
      <c r="W108" s="35">
        <v>3472</v>
      </c>
      <c r="Y108" s="2">
        <f>SUM(AC108,AE108)</f>
        <v>5038</v>
      </c>
      <c r="Z108" s="2">
        <f>SUM(AA108,BI108)</f>
        <v>13598</v>
      </c>
      <c r="AA108" s="2">
        <f>SUM(AG108,AQ108)</f>
        <v>10181</v>
      </c>
      <c r="AB108" s="37">
        <f>AA108/Y108</f>
        <v>2.0208416038110362</v>
      </c>
      <c r="AC108" s="5">
        <f>SUM(AF108,AP108)</f>
        <v>5038</v>
      </c>
      <c r="AD108" s="5">
        <f>SUM(AG108,AQ108,BI108)</f>
        <v>13598</v>
      </c>
      <c r="AE108" s="6">
        <v>0</v>
      </c>
      <c r="AF108" s="2">
        <f>SUM(AH108,AJ108,AL108,AN108)</f>
        <v>4309</v>
      </c>
      <c r="AG108" s="2">
        <f>SUM(AI108,AK108,AM108,AO108)</f>
        <v>8232</v>
      </c>
      <c r="AH108" s="3">
        <v>343</v>
      </c>
      <c r="AI108" s="3">
        <v>358</v>
      </c>
      <c r="AJ108" s="3">
        <v>944</v>
      </c>
      <c r="AK108" s="6">
        <v>1568</v>
      </c>
      <c r="AL108" s="6">
        <v>2227</v>
      </c>
      <c r="AM108" s="3">
        <v>4701</v>
      </c>
      <c r="AN108" s="3">
        <v>795</v>
      </c>
      <c r="AO108" s="3">
        <v>1605</v>
      </c>
      <c r="AP108" s="2">
        <f>SUM(AT108,AV108,AX108,AZ108)</f>
        <v>729</v>
      </c>
      <c r="AQ108" s="2">
        <f>SUM(AU108,AW108,AY108,BA108)</f>
        <v>1949</v>
      </c>
      <c r="AR108" s="5">
        <f>SUM(AT108,AV108,AX108)</f>
        <v>697</v>
      </c>
      <c r="AS108" s="1">
        <f>SUM(AU108,AW108,AY108)</f>
        <v>1874</v>
      </c>
      <c r="AT108" s="3">
        <v>597</v>
      </c>
      <c r="AU108" s="3">
        <v>1573</v>
      </c>
      <c r="AV108" s="3">
        <v>100</v>
      </c>
      <c r="AW108" s="3">
        <v>301</v>
      </c>
      <c r="AX108" s="3">
        <v>0</v>
      </c>
      <c r="AY108" s="3">
        <v>0</v>
      </c>
      <c r="AZ108" s="83">
        <f>SUM(BB108,BD108)</f>
        <v>32</v>
      </c>
      <c r="BA108" s="83">
        <f>SUM(BC108,BE108)</f>
        <v>75</v>
      </c>
      <c r="BB108" s="3">
        <v>29</v>
      </c>
      <c r="BC108" s="3">
        <v>75</v>
      </c>
      <c r="BD108" s="3">
        <v>3</v>
      </c>
      <c r="BE108" s="3">
        <v>0</v>
      </c>
      <c r="BF108" s="6">
        <v>0</v>
      </c>
      <c r="BG108" s="71">
        <v>20372</v>
      </c>
      <c r="BH108" s="72">
        <v>53</v>
      </c>
      <c r="BI108" s="38">
        <v>3417</v>
      </c>
      <c r="BJ108" s="38">
        <v>781</v>
      </c>
      <c r="BK108" s="35">
        <v>747</v>
      </c>
      <c r="BL108" s="3">
        <v>1</v>
      </c>
      <c r="BM108" s="35">
        <v>4858</v>
      </c>
      <c r="BN108" s="3" t="s">
        <v>748</v>
      </c>
      <c r="BO108" s="35">
        <v>24</v>
      </c>
      <c r="BP108" s="72">
        <v>93</v>
      </c>
      <c r="BQ108" s="72" t="s">
        <v>712</v>
      </c>
      <c r="BR108" s="3">
        <v>6</v>
      </c>
      <c r="BS108" s="3">
        <v>0</v>
      </c>
      <c r="BT108" s="2">
        <f>SUM(BU108,BW108,BX108)</f>
        <v>7307</v>
      </c>
      <c r="BU108" s="35">
        <v>4554</v>
      </c>
      <c r="BV108" s="35">
        <v>305</v>
      </c>
      <c r="BW108" s="35">
        <v>0</v>
      </c>
      <c r="BX108" s="35">
        <v>2753</v>
      </c>
      <c r="BY108" s="39">
        <v>0</v>
      </c>
      <c r="BZ108" s="89">
        <f>BT108+BY108</f>
        <v>7307</v>
      </c>
      <c r="CA108" s="82">
        <v>2941</v>
      </c>
      <c r="CB108" s="82">
        <f>SUM(CC108,CD108,CE108,CF108,CG108,CH108)</f>
        <v>810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810</v>
      </c>
      <c r="CI108" s="3">
        <v>514</v>
      </c>
      <c r="CJ108" s="3" t="s">
        <v>734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6">
        <v>18</v>
      </c>
      <c r="CS108" s="37">
        <f>CT108/1598</f>
        <v>1.2046307884856071</v>
      </c>
      <c r="CT108" s="3">
        <v>1925</v>
      </c>
      <c r="CU108" s="3">
        <v>0</v>
      </c>
      <c r="CV108" s="6">
        <v>22</v>
      </c>
      <c r="CW108" s="3">
        <v>0</v>
      </c>
      <c r="CX108" s="3">
        <v>0</v>
      </c>
      <c r="CY108" s="3">
        <v>0</v>
      </c>
      <c r="CZ108" s="40" t="s">
        <v>712</v>
      </c>
      <c r="DA108" s="40" t="s">
        <v>712</v>
      </c>
      <c r="DB108" s="40" t="s">
        <v>712</v>
      </c>
      <c r="DC108" s="40" t="s">
        <v>734</v>
      </c>
      <c r="DD108" s="40" t="s">
        <v>734</v>
      </c>
      <c r="DE108" s="40" t="s">
        <v>712</v>
      </c>
      <c r="DF108" s="40" t="s">
        <v>734</v>
      </c>
      <c r="DG108" s="40" t="s">
        <v>734</v>
      </c>
      <c r="DH108" s="40" t="s">
        <v>712</v>
      </c>
      <c r="DI108" s="96">
        <v>4</v>
      </c>
      <c r="DJ108" s="96">
        <v>0</v>
      </c>
      <c r="DK108" s="39">
        <f>SUM(DM108:DQ108)</f>
        <v>7</v>
      </c>
      <c r="DL108" s="39">
        <v>1</v>
      </c>
      <c r="DM108" s="39">
        <v>0</v>
      </c>
      <c r="DN108" s="39">
        <v>3</v>
      </c>
      <c r="DO108" s="39">
        <v>4</v>
      </c>
      <c r="DP108" s="39">
        <v>0</v>
      </c>
      <c r="DQ108" s="39">
        <v>0</v>
      </c>
      <c r="DR108" s="39">
        <v>148</v>
      </c>
      <c r="DS108" s="39">
        <v>14</v>
      </c>
      <c r="DT108" s="39">
        <v>0</v>
      </c>
      <c r="DU108" s="6">
        <v>0</v>
      </c>
      <c r="DV108" s="6">
        <v>0</v>
      </c>
      <c r="DW108" s="6" t="s">
        <v>734</v>
      </c>
      <c r="DX108" s="3" t="s">
        <v>712</v>
      </c>
      <c r="DY108" s="105"/>
      <c r="DZ108" s="35" t="s">
        <v>734</v>
      </c>
      <c r="EA108" s="35">
        <v>0</v>
      </c>
      <c r="EB108" s="35">
        <v>0</v>
      </c>
      <c r="EC108" s="35">
        <v>2360</v>
      </c>
      <c r="ED108" s="35">
        <v>500</v>
      </c>
      <c r="EE108" s="35">
        <v>81</v>
      </c>
      <c r="EF108" s="35">
        <v>309</v>
      </c>
      <c r="EG108" s="35">
        <v>205</v>
      </c>
      <c r="EH108" s="35">
        <v>0</v>
      </c>
      <c r="EI108" s="35">
        <v>0</v>
      </c>
      <c r="EJ108" s="35">
        <v>0</v>
      </c>
      <c r="EK108" s="35">
        <v>810</v>
      </c>
      <c r="EL108" s="81">
        <f>SUM(EA108:EK108)</f>
        <v>4265</v>
      </c>
      <c r="EM108" s="35">
        <v>1</v>
      </c>
      <c r="EN108" s="35">
        <v>1</v>
      </c>
      <c r="EO108" s="35">
        <v>0</v>
      </c>
      <c r="EP108" s="35">
        <v>2</v>
      </c>
      <c r="EQ108" s="35">
        <v>3</v>
      </c>
      <c r="ER108" s="35">
        <v>7</v>
      </c>
      <c r="ES108" s="35">
        <v>2</v>
      </c>
      <c r="ET108" s="2">
        <f>SUM(EM108:ES108)</f>
        <v>16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2</v>
      </c>
      <c r="FB108" s="2">
        <f>SUM(EU108:FA108)</f>
        <v>2</v>
      </c>
      <c r="FC108" s="2">
        <f>ET108+FB108</f>
        <v>18</v>
      </c>
      <c r="FD108" s="9">
        <v>3</v>
      </c>
      <c r="FE108" s="9">
        <v>6</v>
      </c>
      <c r="FF108" s="9">
        <v>5</v>
      </c>
      <c r="FG108" s="9">
        <v>6</v>
      </c>
      <c r="FH108" s="10">
        <f>SUM(FD108:FG108)</f>
        <v>20</v>
      </c>
      <c r="FI108" s="9">
        <v>0</v>
      </c>
      <c r="FJ108" s="9">
        <v>0</v>
      </c>
      <c r="FK108" s="9">
        <v>0</v>
      </c>
      <c r="FL108" s="9">
        <v>0</v>
      </c>
      <c r="FM108" s="9">
        <v>0</v>
      </c>
      <c r="FN108" s="9">
        <v>0</v>
      </c>
      <c r="FO108" s="9">
        <v>0</v>
      </c>
      <c r="FP108" s="10">
        <f>SUM(FI108:FO108)</f>
        <v>0</v>
      </c>
      <c r="FQ108" s="9">
        <v>0</v>
      </c>
      <c r="FR108" s="9">
        <v>0</v>
      </c>
      <c r="FS108" s="9">
        <v>1</v>
      </c>
      <c r="FT108" s="9">
        <v>0</v>
      </c>
      <c r="FU108" s="9">
        <v>3</v>
      </c>
      <c r="FV108" s="10">
        <f>SUM(FQ108:FU108)</f>
        <v>4</v>
      </c>
      <c r="FW108" s="41">
        <v>0</v>
      </c>
      <c r="FX108" s="41">
        <v>0</v>
      </c>
      <c r="FY108" s="11">
        <f>SUM(FW108:FX108)</f>
        <v>0</v>
      </c>
      <c r="FZ108" s="11">
        <v>0</v>
      </c>
      <c r="GA108" s="10">
        <f>SUM(FZ108,FY108,FV108,FP108)</f>
        <v>4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0</v>
      </c>
      <c r="GM108" s="41">
        <v>1</v>
      </c>
      <c r="GN108" s="41">
        <v>0</v>
      </c>
      <c r="GO108" s="41">
        <v>0</v>
      </c>
      <c r="GP108" s="41">
        <v>0</v>
      </c>
      <c r="GQ108" s="41">
        <v>1</v>
      </c>
      <c r="GR108" s="41">
        <v>0</v>
      </c>
      <c r="GS108" s="10">
        <f>SUM(GB108:GR108)</f>
        <v>4</v>
      </c>
      <c r="GT108" s="41">
        <v>0</v>
      </c>
      <c r="GU108" s="41">
        <v>1</v>
      </c>
      <c r="GV108" s="41">
        <v>0</v>
      </c>
      <c r="GW108" s="41">
        <v>0</v>
      </c>
      <c r="GX108" s="41">
        <v>1</v>
      </c>
      <c r="GY108" s="41">
        <v>0</v>
      </c>
      <c r="GZ108" s="41">
        <v>0</v>
      </c>
      <c r="HA108" s="41">
        <v>0</v>
      </c>
      <c r="HB108" s="41">
        <v>0</v>
      </c>
      <c r="HC108" s="41">
        <v>0</v>
      </c>
      <c r="HD108" s="41">
        <v>0</v>
      </c>
      <c r="HE108" s="41">
        <v>0</v>
      </c>
      <c r="HF108" s="41">
        <v>1</v>
      </c>
      <c r="HG108" s="41">
        <v>0</v>
      </c>
      <c r="HH108" s="41">
        <v>0</v>
      </c>
      <c r="HI108" s="41">
        <v>0</v>
      </c>
      <c r="HJ108" s="41">
        <v>0</v>
      </c>
      <c r="HK108" s="10">
        <f>SUM(GT108:HJ108)</f>
        <v>3</v>
      </c>
      <c r="HL108" s="100" t="s">
        <v>884</v>
      </c>
      <c r="HM108" s="90" t="s">
        <v>885</v>
      </c>
      <c r="HN108" s="90" t="s">
        <v>712</v>
      </c>
      <c r="HO108" s="90" t="s">
        <v>712</v>
      </c>
      <c r="HP108" s="90" t="s">
        <v>712</v>
      </c>
      <c r="HQ108" s="10" t="s">
        <v>750</v>
      </c>
      <c r="HR108" s="10" t="s">
        <v>712</v>
      </c>
      <c r="HS108" s="90" t="s">
        <v>712</v>
      </c>
      <c r="HT108" s="90" t="s">
        <v>712</v>
      </c>
      <c r="HU108" s="43">
        <v>1</v>
      </c>
      <c r="HV108" s="3">
        <v>0</v>
      </c>
      <c r="HW108" s="3">
        <v>0</v>
      </c>
      <c r="HX108" s="3">
        <v>0</v>
      </c>
      <c r="HY108" s="44">
        <v>0</v>
      </c>
      <c r="HZ108" s="3">
        <v>0</v>
      </c>
      <c r="IA108" s="3">
        <v>0</v>
      </c>
      <c r="IB108" s="3">
        <v>1</v>
      </c>
      <c r="IC108" s="3">
        <v>0</v>
      </c>
      <c r="ID108" s="3">
        <v>0</v>
      </c>
      <c r="IE108" s="3">
        <v>0</v>
      </c>
      <c r="IF108" s="3">
        <v>0</v>
      </c>
      <c r="IG108" s="3">
        <v>0</v>
      </c>
      <c r="IH108" s="3">
        <v>0</v>
      </c>
      <c r="II108" s="3">
        <v>0</v>
      </c>
      <c r="IJ108" s="3">
        <v>0</v>
      </c>
      <c r="IK108" s="3">
        <v>0</v>
      </c>
      <c r="IL108" s="3">
        <v>0</v>
      </c>
      <c r="IM108" s="65">
        <v>4</v>
      </c>
      <c r="IN108" s="65">
        <v>0</v>
      </c>
      <c r="IO108" s="65">
        <v>0</v>
      </c>
      <c r="IP108" s="65">
        <v>0</v>
      </c>
      <c r="IQ108" s="65">
        <v>0</v>
      </c>
      <c r="IR108" s="65">
        <v>2</v>
      </c>
    </row>
    <row r="109" spans="1:252" ht="52.8" x14ac:dyDescent="0.25">
      <c r="A109" s="1" t="s">
        <v>199</v>
      </c>
      <c r="B109" s="32" t="s">
        <v>589</v>
      </c>
      <c r="C109" s="33" t="s">
        <v>596</v>
      </c>
      <c r="D109" s="33" t="s">
        <v>597</v>
      </c>
      <c r="E109" s="33" t="s">
        <v>380</v>
      </c>
      <c r="F109" s="1" t="s">
        <v>598</v>
      </c>
      <c r="G109" s="1" t="s">
        <v>402</v>
      </c>
      <c r="H109" s="1" t="s">
        <v>204</v>
      </c>
      <c r="I109" s="34">
        <v>3170</v>
      </c>
      <c r="J109" s="1">
        <v>1</v>
      </c>
      <c r="K109" s="3">
        <v>0</v>
      </c>
      <c r="L109" s="3">
        <v>0</v>
      </c>
      <c r="M109" s="3">
        <v>0</v>
      </c>
      <c r="N109" s="4">
        <v>43</v>
      </c>
      <c r="O109" s="4">
        <v>43</v>
      </c>
      <c r="P109" s="4">
        <v>77</v>
      </c>
      <c r="Q109" s="4">
        <v>0</v>
      </c>
      <c r="R109" s="4" t="s">
        <v>712</v>
      </c>
      <c r="S109" s="41">
        <v>2</v>
      </c>
      <c r="T109" s="41">
        <v>0</v>
      </c>
      <c r="U109" s="36">
        <v>82</v>
      </c>
      <c r="V109" s="35">
        <v>18</v>
      </c>
      <c r="W109" s="35">
        <v>479</v>
      </c>
      <c r="Y109" s="2">
        <f>SUM(AC109,AE109)</f>
        <v>3392</v>
      </c>
      <c r="Z109" s="2">
        <f>SUM(AA109,BI109)</f>
        <v>1369</v>
      </c>
      <c r="AA109" s="2">
        <f>SUM(AG109,AQ109)</f>
        <v>1369</v>
      </c>
      <c r="AB109" s="37">
        <f>AA109/Y109</f>
        <v>0.40359669811320753</v>
      </c>
      <c r="AC109" s="5">
        <f>SUM(AF109,AP109)</f>
        <v>3392</v>
      </c>
      <c r="AD109" s="5">
        <v>1369</v>
      </c>
      <c r="AE109" s="6">
        <v>0</v>
      </c>
      <c r="AF109" s="2">
        <f>SUM(AH109,AJ109,AL109,AN109)</f>
        <v>2565</v>
      </c>
      <c r="AG109" s="2">
        <f>SUM(AI109,AK109,AM109,AO109)</f>
        <v>1157</v>
      </c>
      <c r="AH109" s="3">
        <v>342</v>
      </c>
      <c r="AI109" s="3">
        <v>92</v>
      </c>
      <c r="AJ109" s="3">
        <v>746</v>
      </c>
      <c r="AK109" s="6">
        <v>415</v>
      </c>
      <c r="AL109" s="6">
        <v>1346</v>
      </c>
      <c r="AM109" s="3">
        <v>540</v>
      </c>
      <c r="AN109" s="3">
        <v>131</v>
      </c>
      <c r="AO109" s="3">
        <v>110</v>
      </c>
      <c r="AP109" s="2">
        <f>SUM(AT109,AV109,AX109,AZ109)</f>
        <v>827</v>
      </c>
      <c r="AQ109" s="2">
        <f>SUM(AU109,AW109,AY109,BA109)</f>
        <v>212</v>
      </c>
      <c r="AR109" s="5">
        <f>SUM(AT109,AV109,AX109)</f>
        <v>687</v>
      </c>
      <c r="AS109" s="1">
        <f>SUM(AU109,AW109,AY109)</f>
        <v>202</v>
      </c>
      <c r="AT109" s="3">
        <v>521</v>
      </c>
      <c r="AU109" s="3">
        <v>145</v>
      </c>
      <c r="AV109" s="3">
        <v>166</v>
      </c>
      <c r="AW109" s="3">
        <v>57</v>
      </c>
      <c r="AX109" s="3">
        <v>0</v>
      </c>
      <c r="AY109" s="3">
        <v>0</v>
      </c>
      <c r="AZ109" s="83">
        <f>SUM(BB109,BD109)</f>
        <v>140</v>
      </c>
      <c r="BA109" s="83">
        <f>SUM(BC109,BE109)</f>
        <v>10</v>
      </c>
      <c r="BB109" s="3">
        <v>70</v>
      </c>
      <c r="BC109" s="3">
        <v>10</v>
      </c>
      <c r="BD109" s="3">
        <v>70</v>
      </c>
      <c r="BE109" s="3">
        <v>0</v>
      </c>
      <c r="BF109" s="6">
        <v>0</v>
      </c>
      <c r="BG109" s="7">
        <v>0</v>
      </c>
      <c r="BH109" s="6">
        <v>0</v>
      </c>
      <c r="BI109" s="38">
        <v>0</v>
      </c>
      <c r="BJ109" s="38">
        <v>340</v>
      </c>
      <c r="BK109" s="35">
        <v>202</v>
      </c>
      <c r="BL109" s="3">
        <v>0</v>
      </c>
      <c r="BM109" s="3">
        <v>0</v>
      </c>
      <c r="BO109" s="35">
        <v>6</v>
      </c>
      <c r="BP109" s="69">
        <v>0</v>
      </c>
      <c r="BQ109" s="69" t="s">
        <v>734</v>
      </c>
      <c r="BR109" s="3">
        <v>0</v>
      </c>
      <c r="BS109" s="3">
        <v>0</v>
      </c>
      <c r="BT109" s="2">
        <f>SUM(BU109,BW109,BX109)</f>
        <v>1288</v>
      </c>
      <c r="BU109" s="35">
        <v>1160</v>
      </c>
      <c r="BV109" s="35">
        <v>0</v>
      </c>
      <c r="BW109" s="35">
        <v>0</v>
      </c>
      <c r="BX109" s="35">
        <v>128</v>
      </c>
      <c r="BY109" s="39">
        <v>0</v>
      </c>
      <c r="BZ109" s="89">
        <f>BT109+BY109</f>
        <v>1288</v>
      </c>
      <c r="CA109" s="82">
        <v>720</v>
      </c>
      <c r="CB109" s="82">
        <f>SUM(CC109,CD109,CE109,CF109,CG109,CH109)</f>
        <v>1022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1022</v>
      </c>
      <c r="CI109" s="3">
        <v>0</v>
      </c>
      <c r="CJ109" s="3" t="s">
        <v>734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6">
        <v>8</v>
      </c>
      <c r="CS109" s="37">
        <f>CT109/1598</f>
        <v>0.24593241551939926</v>
      </c>
      <c r="CT109" s="3">
        <v>393</v>
      </c>
      <c r="CU109" s="3">
        <v>0</v>
      </c>
      <c r="CV109" s="6">
        <v>10</v>
      </c>
      <c r="CW109" s="3">
        <v>0</v>
      </c>
      <c r="CX109" s="3">
        <v>0</v>
      </c>
      <c r="CY109" s="3">
        <v>0</v>
      </c>
      <c r="CZ109" s="40" t="s">
        <v>712</v>
      </c>
      <c r="DA109" s="40" t="s">
        <v>712</v>
      </c>
      <c r="DB109" s="40" t="s">
        <v>712</v>
      </c>
      <c r="DC109" s="40" t="s">
        <v>734</v>
      </c>
      <c r="DD109" s="40" t="s">
        <v>712</v>
      </c>
      <c r="DE109" s="40" t="s">
        <v>734</v>
      </c>
      <c r="DF109" s="40" t="s">
        <v>734</v>
      </c>
      <c r="DG109" s="40" t="s">
        <v>734</v>
      </c>
      <c r="DH109" s="40" t="s">
        <v>712</v>
      </c>
      <c r="DI109" s="96">
        <v>1</v>
      </c>
      <c r="DJ109" s="96">
        <v>0</v>
      </c>
      <c r="DK109" s="39">
        <f>SUM(DM109:DQ109)</f>
        <v>17</v>
      </c>
      <c r="DL109" s="39">
        <v>0</v>
      </c>
      <c r="DM109" s="39">
        <v>0</v>
      </c>
      <c r="DN109" s="39">
        <v>5</v>
      </c>
      <c r="DO109" s="39">
        <v>7</v>
      </c>
      <c r="DP109" s="39">
        <v>5</v>
      </c>
      <c r="DQ109" s="39">
        <v>0</v>
      </c>
      <c r="DR109" s="39">
        <v>96</v>
      </c>
      <c r="DS109" s="39">
        <v>0</v>
      </c>
      <c r="DT109" s="39">
        <v>0</v>
      </c>
      <c r="DU109" s="6">
        <v>0</v>
      </c>
      <c r="DV109" s="6">
        <v>0</v>
      </c>
      <c r="DW109" s="6" t="s">
        <v>734</v>
      </c>
      <c r="DX109" s="3" t="s">
        <v>734</v>
      </c>
      <c r="DY109" s="105"/>
      <c r="DZ109" s="35" t="s">
        <v>712</v>
      </c>
      <c r="EA109" s="35">
        <v>0</v>
      </c>
      <c r="EB109" s="35">
        <v>0</v>
      </c>
      <c r="EC109" s="35">
        <v>720</v>
      </c>
      <c r="ED109" s="35">
        <v>0</v>
      </c>
      <c r="EE109" s="35">
        <v>0</v>
      </c>
      <c r="EF109" s="35">
        <v>0</v>
      </c>
      <c r="EG109" s="35">
        <v>0</v>
      </c>
      <c r="EH109" s="35">
        <v>0</v>
      </c>
      <c r="EI109" s="35">
        <v>0</v>
      </c>
      <c r="EJ109" s="35">
        <v>1022</v>
      </c>
      <c r="EK109" s="35">
        <v>0</v>
      </c>
      <c r="EL109" s="81">
        <f>SUM(EA109:EK109)</f>
        <v>1742</v>
      </c>
      <c r="EM109" s="35">
        <v>0</v>
      </c>
      <c r="EN109" s="35">
        <v>0</v>
      </c>
      <c r="EO109" s="35">
        <v>0</v>
      </c>
      <c r="EP109" s="35">
        <v>1</v>
      </c>
      <c r="EQ109" s="35">
        <v>0</v>
      </c>
      <c r="ER109" s="35">
        <v>3</v>
      </c>
      <c r="ES109" s="35">
        <v>0</v>
      </c>
      <c r="ET109" s="2">
        <f>SUM(EM109:ES109)</f>
        <v>4</v>
      </c>
      <c r="EU109" s="3">
        <v>0</v>
      </c>
      <c r="EV109" s="3">
        <v>0</v>
      </c>
      <c r="EW109" s="3">
        <v>1</v>
      </c>
      <c r="EX109" s="3">
        <v>1</v>
      </c>
      <c r="EY109" s="3">
        <v>1</v>
      </c>
      <c r="EZ109" s="3">
        <v>1</v>
      </c>
      <c r="FA109" s="3">
        <v>0</v>
      </c>
      <c r="FB109" s="2">
        <f>SUM(EU109:FA109)</f>
        <v>4</v>
      </c>
      <c r="FC109" s="2">
        <f>ET109+FB109</f>
        <v>8</v>
      </c>
      <c r="FD109" s="9">
        <v>1</v>
      </c>
      <c r="FE109" s="9">
        <v>3</v>
      </c>
      <c r="FF109" s="9">
        <v>4</v>
      </c>
      <c r="FG109" s="9">
        <v>0</v>
      </c>
      <c r="FH109" s="10">
        <f>SUM(FD109:FG109)</f>
        <v>8</v>
      </c>
      <c r="FI109" s="9">
        <v>5</v>
      </c>
      <c r="FJ109" s="9">
        <v>0</v>
      </c>
      <c r="FK109" s="9">
        <v>0</v>
      </c>
      <c r="FL109" s="9">
        <v>0</v>
      </c>
      <c r="FM109" s="9">
        <v>0</v>
      </c>
      <c r="FN109" s="9">
        <v>0</v>
      </c>
      <c r="FO109" s="9">
        <v>0</v>
      </c>
      <c r="FP109" s="10">
        <f>SUM(FI109:FO109)</f>
        <v>5</v>
      </c>
      <c r="FQ109" s="9">
        <v>0</v>
      </c>
      <c r="FR109" s="9">
        <v>6</v>
      </c>
      <c r="FS109" s="9">
        <v>1</v>
      </c>
      <c r="FT109" s="9">
        <v>0</v>
      </c>
      <c r="FU109" s="9">
        <v>0</v>
      </c>
      <c r="FV109" s="10">
        <f>SUM(FQ109:FU109)</f>
        <v>7</v>
      </c>
      <c r="FW109" s="41">
        <v>5</v>
      </c>
      <c r="FX109" s="41">
        <v>0</v>
      </c>
      <c r="FY109" s="11">
        <f>SUM(FW109:FX109)</f>
        <v>5</v>
      </c>
      <c r="FZ109" s="11">
        <v>0</v>
      </c>
      <c r="GA109" s="10">
        <f>SUM(FZ109,FY109,FV109,FP109)</f>
        <v>17</v>
      </c>
      <c r="GB109" s="41">
        <v>1</v>
      </c>
      <c r="GC109" s="41">
        <v>0</v>
      </c>
      <c r="GD109" s="41">
        <v>0</v>
      </c>
      <c r="GE109" s="41">
        <v>0</v>
      </c>
      <c r="GF109" s="41">
        <v>1</v>
      </c>
      <c r="GG109" s="41">
        <v>0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1</v>
      </c>
      <c r="GO109" s="41">
        <v>1</v>
      </c>
      <c r="GP109" s="41">
        <v>1</v>
      </c>
      <c r="GQ109" s="41">
        <v>0</v>
      </c>
      <c r="GR109" s="41">
        <v>0</v>
      </c>
      <c r="GS109" s="10">
        <f>SUM(GB109:GR109)</f>
        <v>5</v>
      </c>
      <c r="GT109" s="41">
        <v>0</v>
      </c>
      <c r="GU109" s="41">
        <v>0</v>
      </c>
      <c r="GV109" s="41">
        <v>1</v>
      </c>
      <c r="GW109" s="41">
        <v>0</v>
      </c>
      <c r="GX109" s="41">
        <v>0</v>
      </c>
      <c r="GY109" s="41">
        <v>0</v>
      </c>
      <c r="GZ109" s="41">
        <v>0</v>
      </c>
      <c r="HA109" s="41">
        <v>0</v>
      </c>
      <c r="HB109" s="41">
        <v>0</v>
      </c>
      <c r="HC109" s="41">
        <v>0</v>
      </c>
      <c r="HD109" s="41">
        <v>0</v>
      </c>
      <c r="HE109" s="41">
        <v>0</v>
      </c>
      <c r="HF109" s="41">
        <v>0</v>
      </c>
      <c r="HG109" s="41">
        <v>0</v>
      </c>
      <c r="HH109" s="41">
        <v>0</v>
      </c>
      <c r="HI109" s="41">
        <v>0</v>
      </c>
      <c r="HJ109" s="41">
        <v>0</v>
      </c>
      <c r="HK109" s="10">
        <f>SUM(GT109:HJ109)</f>
        <v>1</v>
      </c>
      <c r="HL109" s="100" t="s">
        <v>803</v>
      </c>
      <c r="HM109" s="90"/>
      <c r="HN109" s="90" t="s">
        <v>712</v>
      </c>
      <c r="HO109" s="90" t="s">
        <v>734</v>
      </c>
      <c r="HP109" s="90" t="s">
        <v>734</v>
      </c>
      <c r="HQ109" s="10" t="s">
        <v>804</v>
      </c>
      <c r="HR109" s="10" t="s">
        <v>712</v>
      </c>
      <c r="HS109" s="90" t="s">
        <v>734</v>
      </c>
      <c r="HT109" s="90" t="s">
        <v>734</v>
      </c>
      <c r="HU109" s="43">
        <v>2</v>
      </c>
      <c r="HV109" s="3">
        <v>0</v>
      </c>
      <c r="HW109" s="3">
        <v>0</v>
      </c>
      <c r="HX109" s="3">
        <v>0</v>
      </c>
      <c r="HY109" s="44">
        <v>0</v>
      </c>
      <c r="HZ109" s="3">
        <v>0</v>
      </c>
      <c r="IA109" s="3">
        <v>0</v>
      </c>
      <c r="IB109" s="3">
        <v>0</v>
      </c>
      <c r="IC109" s="3">
        <v>0</v>
      </c>
      <c r="ID109" s="3">
        <v>0</v>
      </c>
      <c r="IE109" s="3">
        <v>0</v>
      </c>
      <c r="IF109" s="3">
        <v>0</v>
      </c>
      <c r="IG109" s="3">
        <v>0</v>
      </c>
      <c r="IH109" s="3">
        <v>0</v>
      </c>
      <c r="II109" s="3">
        <v>0</v>
      </c>
      <c r="IJ109" s="3">
        <v>0</v>
      </c>
      <c r="IK109" s="3">
        <v>0</v>
      </c>
      <c r="IL109" s="3">
        <v>0</v>
      </c>
      <c r="IM109" s="65">
        <v>5</v>
      </c>
      <c r="IN109" s="65">
        <v>0</v>
      </c>
      <c r="IO109" s="65">
        <v>0</v>
      </c>
      <c r="IP109" s="65">
        <v>0</v>
      </c>
      <c r="IQ109" s="65">
        <v>0</v>
      </c>
      <c r="IR109" s="65">
        <v>0</v>
      </c>
    </row>
    <row r="110" spans="1:252" ht="52.8" x14ac:dyDescent="0.25">
      <c r="A110" s="1" t="s">
        <v>199</v>
      </c>
      <c r="B110" s="32" t="s">
        <v>589</v>
      </c>
      <c r="C110" s="33" t="s">
        <v>589</v>
      </c>
      <c r="D110" s="33" t="s">
        <v>591</v>
      </c>
      <c r="E110" s="33" t="s">
        <v>708</v>
      </c>
      <c r="F110" s="1" t="s">
        <v>599</v>
      </c>
      <c r="G110" s="1" t="s">
        <v>402</v>
      </c>
      <c r="H110" s="1" t="s">
        <v>204</v>
      </c>
      <c r="I110" s="45">
        <v>23000</v>
      </c>
      <c r="J110" s="1">
        <v>1</v>
      </c>
      <c r="K110" s="3">
        <v>0</v>
      </c>
      <c r="L110" s="3">
        <v>0</v>
      </c>
      <c r="M110" s="3">
        <v>0</v>
      </c>
      <c r="N110" s="4">
        <v>38</v>
      </c>
      <c r="O110" s="4">
        <v>38</v>
      </c>
      <c r="P110" s="4">
        <v>180</v>
      </c>
      <c r="Q110" s="4">
        <v>0</v>
      </c>
      <c r="R110" s="4" t="s">
        <v>712</v>
      </c>
      <c r="S110" s="41">
        <v>4</v>
      </c>
      <c r="T110" s="41">
        <v>0</v>
      </c>
      <c r="U110" s="36">
        <v>84</v>
      </c>
      <c r="V110" s="35">
        <v>21</v>
      </c>
      <c r="W110" s="35">
        <v>990</v>
      </c>
      <c r="Y110" s="2">
        <f>SUM(AC110,AE110)</f>
        <v>2554</v>
      </c>
      <c r="Z110" s="2">
        <f>SUM(AA110,BI110)</f>
        <v>3056</v>
      </c>
      <c r="AA110" s="2">
        <f>SUM(AG110,AQ110)</f>
        <v>3056</v>
      </c>
      <c r="AB110" s="37">
        <f>AA110/Y110</f>
        <v>1.196554424432263</v>
      </c>
      <c r="AC110" s="5">
        <f>SUM(AF110,AP110)</f>
        <v>2554</v>
      </c>
      <c r="AD110" s="5">
        <f>SUM(AG110,AQ110,BI110)</f>
        <v>3056</v>
      </c>
      <c r="AE110" s="6">
        <v>0</v>
      </c>
      <c r="AF110" s="2">
        <f>SUM(AH110,AJ110,AL110,AN110)</f>
        <v>2299</v>
      </c>
      <c r="AG110" s="2">
        <f>SUM(AI110,AK110,AM110,AO110)</f>
        <v>2535</v>
      </c>
      <c r="AH110" s="3">
        <v>200</v>
      </c>
      <c r="AI110" s="3">
        <v>55</v>
      </c>
      <c r="AJ110" s="3">
        <v>791</v>
      </c>
      <c r="AK110" s="6">
        <v>561</v>
      </c>
      <c r="AL110" s="6">
        <v>1266</v>
      </c>
      <c r="AM110" s="3">
        <v>1919</v>
      </c>
      <c r="AN110" s="3">
        <v>42</v>
      </c>
      <c r="AO110" s="3" t="s">
        <v>347</v>
      </c>
      <c r="AP110" s="2">
        <f>SUM(AT110,AV110,AX110,AZ110)</f>
        <v>255</v>
      </c>
      <c r="AQ110" s="2">
        <f>SUM(AU110,AW110,AY110,BA110)</f>
        <v>521</v>
      </c>
      <c r="AR110" s="5">
        <f>SUM(AT110,AV110,AX110)</f>
        <v>187</v>
      </c>
      <c r="AS110" s="1">
        <f>SUM(AU110,AW110,AY110)</f>
        <v>384</v>
      </c>
      <c r="AT110" s="3">
        <v>187</v>
      </c>
      <c r="AU110" s="3">
        <v>350</v>
      </c>
      <c r="AV110" s="3">
        <v>0</v>
      </c>
      <c r="AW110" s="3">
        <v>34</v>
      </c>
      <c r="AX110" s="3">
        <v>0</v>
      </c>
      <c r="AY110" s="3">
        <v>0</v>
      </c>
      <c r="AZ110" s="83">
        <f>SUM(BB110,BD110)</f>
        <v>68</v>
      </c>
      <c r="BA110" s="83">
        <f>SUM(BC110,BE110)</f>
        <v>137</v>
      </c>
      <c r="BB110" s="3">
        <v>65</v>
      </c>
      <c r="BC110" s="3">
        <v>132</v>
      </c>
      <c r="BD110" s="3">
        <v>3</v>
      </c>
      <c r="BE110" s="3">
        <v>5</v>
      </c>
      <c r="BF110" s="6">
        <v>0</v>
      </c>
      <c r="BG110" s="7">
        <v>0</v>
      </c>
      <c r="BH110" s="6">
        <v>0</v>
      </c>
      <c r="BI110" s="38">
        <v>0</v>
      </c>
      <c r="BJ110" s="38">
        <v>143</v>
      </c>
      <c r="BK110" s="35">
        <v>36</v>
      </c>
      <c r="BL110" s="3">
        <v>0</v>
      </c>
      <c r="BM110" s="3">
        <v>0</v>
      </c>
      <c r="BO110" s="35">
        <v>0</v>
      </c>
      <c r="BP110" s="69">
        <v>0</v>
      </c>
      <c r="BQ110" s="69" t="s">
        <v>712</v>
      </c>
      <c r="BR110" s="3">
        <v>0</v>
      </c>
      <c r="BS110" s="3">
        <v>0</v>
      </c>
      <c r="BT110" s="2">
        <f>SUM(BU110,BW110,BX110)</f>
        <v>1027</v>
      </c>
      <c r="BU110" s="35">
        <v>1011</v>
      </c>
      <c r="BV110" s="35">
        <v>0</v>
      </c>
      <c r="BW110" s="35">
        <v>0</v>
      </c>
      <c r="BX110" s="35">
        <v>16</v>
      </c>
      <c r="BY110" s="39">
        <v>20</v>
      </c>
      <c r="BZ110" s="89">
        <f>BT110+BY110</f>
        <v>1047</v>
      </c>
      <c r="CA110" s="82">
        <v>590</v>
      </c>
      <c r="CB110" s="82">
        <f>SUM(CC110,CD110,CE110,CF110,CG110,CH110)</f>
        <v>2101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2101</v>
      </c>
      <c r="CI110" s="3">
        <v>261</v>
      </c>
      <c r="CJ110" s="3" t="s">
        <v>734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6">
        <v>10</v>
      </c>
      <c r="CS110" s="37">
        <f>CT110/1598</f>
        <v>0.53316645807259078</v>
      </c>
      <c r="CT110" s="3">
        <v>852</v>
      </c>
      <c r="CU110" s="3">
        <v>0</v>
      </c>
      <c r="CV110" s="6">
        <v>6</v>
      </c>
      <c r="CW110" s="3">
        <v>0</v>
      </c>
      <c r="CX110" s="3">
        <v>0</v>
      </c>
      <c r="CY110" s="3">
        <v>0</v>
      </c>
      <c r="CZ110" s="40" t="s">
        <v>734</v>
      </c>
      <c r="DA110" s="40" t="s">
        <v>712</v>
      </c>
      <c r="DB110" s="40" t="s">
        <v>712</v>
      </c>
      <c r="DC110" s="40" t="s">
        <v>712</v>
      </c>
      <c r="DD110" s="40" t="s">
        <v>712</v>
      </c>
      <c r="DE110" s="40" t="s">
        <v>734</v>
      </c>
      <c r="DF110" s="40" t="s">
        <v>712</v>
      </c>
      <c r="DG110" s="40" t="s">
        <v>734</v>
      </c>
      <c r="DH110" s="40" t="s">
        <v>712</v>
      </c>
      <c r="DI110" s="96">
        <v>2</v>
      </c>
      <c r="DJ110" s="96">
        <v>0</v>
      </c>
      <c r="DK110" s="39">
        <f>SUM(DM110:DQ110)</f>
        <v>27</v>
      </c>
      <c r="DL110" s="39">
        <v>0</v>
      </c>
      <c r="DM110" s="39">
        <v>3</v>
      </c>
      <c r="DN110" s="39">
        <v>24</v>
      </c>
      <c r="DO110" s="39">
        <v>0</v>
      </c>
      <c r="DP110" s="39">
        <v>0</v>
      </c>
      <c r="DQ110" s="39">
        <v>0</v>
      </c>
      <c r="DR110" s="39">
        <v>186</v>
      </c>
      <c r="DS110" s="39">
        <v>0</v>
      </c>
      <c r="DT110" s="39">
        <v>0</v>
      </c>
      <c r="DU110" s="6">
        <v>0</v>
      </c>
      <c r="DV110" s="6">
        <v>0</v>
      </c>
      <c r="DW110" s="6" t="s">
        <v>734</v>
      </c>
      <c r="DX110" s="3" t="s">
        <v>734</v>
      </c>
      <c r="DY110" s="105"/>
      <c r="DZ110" s="35">
        <v>0</v>
      </c>
      <c r="EA110" s="35">
        <v>0</v>
      </c>
      <c r="EB110" s="35">
        <v>0</v>
      </c>
      <c r="EC110" s="35">
        <v>590</v>
      </c>
      <c r="ED110" s="35">
        <v>0</v>
      </c>
      <c r="EE110" s="35">
        <v>0</v>
      </c>
      <c r="EF110" s="35">
        <v>147</v>
      </c>
      <c r="EG110" s="35">
        <v>5</v>
      </c>
      <c r="EH110" s="35">
        <v>109</v>
      </c>
      <c r="EI110" s="35">
        <v>0</v>
      </c>
      <c r="EJ110" s="35">
        <v>2045</v>
      </c>
      <c r="EK110" s="35">
        <v>56</v>
      </c>
      <c r="EL110" s="81">
        <f>SUM(EA110:EK110)</f>
        <v>2952</v>
      </c>
      <c r="EM110" s="35">
        <v>0</v>
      </c>
      <c r="EN110" s="35">
        <v>0</v>
      </c>
      <c r="EO110" s="35">
        <v>0</v>
      </c>
      <c r="EP110" s="35">
        <v>0</v>
      </c>
      <c r="EQ110" s="35">
        <v>4</v>
      </c>
      <c r="ER110" s="35">
        <v>2</v>
      </c>
      <c r="ES110" s="35">
        <v>2</v>
      </c>
      <c r="ET110" s="2">
        <f>SUM(EM110:ES110)</f>
        <v>8</v>
      </c>
      <c r="EU110" s="3">
        <v>0</v>
      </c>
      <c r="EV110" s="3">
        <v>0</v>
      </c>
      <c r="EW110" s="3">
        <v>0</v>
      </c>
      <c r="EX110" s="3">
        <v>0</v>
      </c>
      <c r="EY110" s="3">
        <v>1</v>
      </c>
      <c r="EZ110" s="3">
        <v>1</v>
      </c>
      <c r="FA110" s="3">
        <v>0</v>
      </c>
      <c r="FB110" s="2">
        <f>SUM(EU110:FA110)</f>
        <v>2</v>
      </c>
      <c r="FC110" s="2">
        <f>ET110+FB110</f>
        <v>10</v>
      </c>
      <c r="FD110" s="9">
        <v>2</v>
      </c>
      <c r="FE110" s="9">
        <v>4</v>
      </c>
      <c r="FF110" s="9">
        <v>2</v>
      </c>
      <c r="FG110" s="9">
        <v>2</v>
      </c>
      <c r="FH110" s="10">
        <f>SUM(FD110:FG110)</f>
        <v>10</v>
      </c>
      <c r="FI110" s="9">
        <v>0</v>
      </c>
      <c r="FJ110" s="9">
        <v>0</v>
      </c>
      <c r="FK110" s="9">
        <v>3</v>
      </c>
      <c r="FL110" s="9">
        <v>24</v>
      </c>
      <c r="FM110" s="9">
        <v>0</v>
      </c>
      <c r="FN110" s="9">
        <v>0</v>
      </c>
      <c r="FO110" s="9">
        <v>0</v>
      </c>
      <c r="FP110" s="10">
        <f>SUM(FI110:FO110)</f>
        <v>27</v>
      </c>
      <c r="FQ110" s="9">
        <v>0</v>
      </c>
      <c r="FR110" s="9">
        <v>0</v>
      </c>
      <c r="FS110" s="9">
        <v>1</v>
      </c>
      <c r="FT110" s="9">
        <v>0</v>
      </c>
      <c r="FU110" s="9">
        <v>0</v>
      </c>
      <c r="FV110" s="10">
        <f>SUM(FQ110:FU110)</f>
        <v>1</v>
      </c>
      <c r="FW110" s="41">
        <v>0</v>
      </c>
      <c r="FX110" s="41">
        <v>0</v>
      </c>
      <c r="FY110" s="11">
        <f>SUM(FW110:FX110)</f>
        <v>0</v>
      </c>
      <c r="FZ110" s="11">
        <v>1</v>
      </c>
      <c r="GA110" s="10">
        <f>SUM(FZ110,FY110,FV110,FP110)</f>
        <v>29</v>
      </c>
      <c r="GB110" s="41">
        <v>1</v>
      </c>
      <c r="GC110" s="41">
        <v>1</v>
      </c>
      <c r="GD110" s="41">
        <v>1</v>
      </c>
      <c r="GE110" s="41">
        <v>0</v>
      </c>
      <c r="GF110" s="41">
        <v>0</v>
      </c>
      <c r="GG110" s="41">
        <v>0</v>
      </c>
      <c r="GH110" s="41">
        <v>1</v>
      </c>
      <c r="GI110" s="41">
        <v>0</v>
      </c>
      <c r="GJ110" s="41">
        <v>1</v>
      </c>
      <c r="GK110" s="41">
        <v>0</v>
      </c>
      <c r="GL110" s="41">
        <v>0</v>
      </c>
      <c r="GM110" s="41">
        <v>0</v>
      </c>
      <c r="GN110" s="41">
        <v>1</v>
      </c>
      <c r="GO110" s="41">
        <v>1</v>
      </c>
      <c r="GP110" s="41">
        <v>0</v>
      </c>
      <c r="GQ110" s="41">
        <v>1</v>
      </c>
      <c r="GR110" s="41">
        <v>0</v>
      </c>
      <c r="GS110" s="10">
        <f>SUM(GB110:GR110)</f>
        <v>8</v>
      </c>
      <c r="GT110" s="41">
        <v>0</v>
      </c>
      <c r="GU110" s="41">
        <v>0</v>
      </c>
      <c r="GV110" s="41">
        <v>1</v>
      </c>
      <c r="GW110" s="41">
        <v>0</v>
      </c>
      <c r="GX110" s="41">
        <v>0</v>
      </c>
      <c r="GY110" s="41">
        <v>0</v>
      </c>
      <c r="GZ110" s="41">
        <v>0</v>
      </c>
      <c r="HA110" s="41">
        <v>0</v>
      </c>
      <c r="HB110" s="41">
        <v>0</v>
      </c>
      <c r="HC110" s="41">
        <v>0</v>
      </c>
      <c r="HD110" s="41">
        <v>0</v>
      </c>
      <c r="HE110" s="41">
        <v>0</v>
      </c>
      <c r="HF110" s="41">
        <v>0</v>
      </c>
      <c r="HG110" s="41">
        <v>0</v>
      </c>
      <c r="HH110" s="41">
        <v>0</v>
      </c>
      <c r="HI110" s="41">
        <v>1</v>
      </c>
      <c r="HJ110" s="41">
        <v>0</v>
      </c>
      <c r="HK110" s="10">
        <f>SUM(GT110:HJ110)</f>
        <v>2</v>
      </c>
      <c r="HL110" s="100" t="s">
        <v>919</v>
      </c>
      <c r="HM110" s="90" t="s">
        <v>920</v>
      </c>
      <c r="HN110" s="90" t="s">
        <v>712</v>
      </c>
      <c r="HO110" s="90" t="s">
        <v>734</v>
      </c>
      <c r="HP110" s="90" t="s">
        <v>712</v>
      </c>
      <c r="HQ110" s="10" t="s">
        <v>851</v>
      </c>
      <c r="HR110" s="10" t="s">
        <v>712</v>
      </c>
      <c r="HS110" s="90" t="s">
        <v>712</v>
      </c>
      <c r="HT110" s="90" t="s">
        <v>712</v>
      </c>
      <c r="HU110" s="43">
        <v>2</v>
      </c>
      <c r="HV110" s="3">
        <v>0</v>
      </c>
      <c r="HW110" s="3">
        <v>0</v>
      </c>
      <c r="HX110" s="3">
        <v>0</v>
      </c>
      <c r="HY110" s="44">
        <v>0</v>
      </c>
      <c r="HZ110" s="3">
        <v>0</v>
      </c>
      <c r="IA110" s="3">
        <v>0</v>
      </c>
      <c r="IB110" s="3">
        <v>0</v>
      </c>
      <c r="IC110" s="3">
        <v>0</v>
      </c>
      <c r="ID110" s="3">
        <v>0</v>
      </c>
      <c r="IE110" s="3">
        <v>0</v>
      </c>
      <c r="IF110" s="3">
        <v>0</v>
      </c>
      <c r="IG110" s="3">
        <v>0</v>
      </c>
      <c r="IH110" s="3">
        <v>0</v>
      </c>
      <c r="II110" s="3">
        <v>0</v>
      </c>
      <c r="IJ110" s="3">
        <v>0</v>
      </c>
      <c r="IK110" s="3">
        <v>0</v>
      </c>
      <c r="IL110" s="3">
        <v>0</v>
      </c>
      <c r="IM110" s="65">
        <v>1</v>
      </c>
      <c r="IN110" s="65">
        <v>0</v>
      </c>
      <c r="IO110" s="65">
        <v>0</v>
      </c>
      <c r="IP110" s="65">
        <v>0</v>
      </c>
      <c r="IQ110" s="65">
        <v>0</v>
      </c>
      <c r="IR110" s="65">
        <v>0</v>
      </c>
    </row>
    <row r="111" spans="1:252" ht="52.8" x14ac:dyDescent="0.25">
      <c r="A111" s="1" t="s">
        <v>199</v>
      </c>
      <c r="B111" s="32" t="s">
        <v>589</v>
      </c>
      <c r="C111" s="33" t="s">
        <v>589</v>
      </c>
      <c r="D111" s="33" t="s">
        <v>600</v>
      </c>
      <c r="E111" s="2" t="s">
        <v>601</v>
      </c>
      <c r="F111" s="1" t="s">
        <v>602</v>
      </c>
      <c r="G111" s="1" t="s">
        <v>402</v>
      </c>
      <c r="H111" s="1" t="s">
        <v>204</v>
      </c>
      <c r="I111" s="45">
        <v>8000</v>
      </c>
      <c r="J111" s="1">
        <v>1</v>
      </c>
      <c r="K111" s="3">
        <v>0</v>
      </c>
      <c r="L111" s="3">
        <v>0</v>
      </c>
      <c r="M111" s="3">
        <v>0</v>
      </c>
      <c r="N111" s="4">
        <v>142</v>
      </c>
      <c r="O111" s="4">
        <v>142</v>
      </c>
      <c r="P111" s="4">
        <v>68</v>
      </c>
      <c r="Q111" s="4">
        <v>0</v>
      </c>
      <c r="R111" s="4" t="s">
        <v>734</v>
      </c>
      <c r="S111" s="41">
        <v>2</v>
      </c>
      <c r="T111" s="41">
        <v>0</v>
      </c>
      <c r="U111" s="36">
        <v>30</v>
      </c>
      <c r="V111" s="35">
        <v>3</v>
      </c>
      <c r="W111" s="35">
        <v>75</v>
      </c>
      <c r="Y111" s="2">
        <f>SUM(AC111,AE111)</f>
        <v>4168</v>
      </c>
      <c r="Z111" s="2">
        <f>SUM(AA111,BI111)</f>
        <v>704</v>
      </c>
      <c r="AA111" s="2">
        <f>SUM(AG111,AQ111)</f>
        <v>704</v>
      </c>
      <c r="AB111" s="37">
        <f>AA111/Y111</f>
        <v>0.16890595009596929</v>
      </c>
      <c r="AC111" s="5">
        <f>SUM(AF111,AP111)</f>
        <v>3545</v>
      </c>
      <c r="AD111" s="5">
        <f>SUM(AG111,AQ111,BI111)</f>
        <v>704</v>
      </c>
      <c r="AE111" s="6">
        <v>623</v>
      </c>
      <c r="AF111" s="2">
        <f>SUM(AH111,AJ111,AL111,AN111)</f>
        <v>3114</v>
      </c>
      <c r="AG111" s="2">
        <f>SUM(AI111,AK111,AM111,AO111)</f>
        <v>566</v>
      </c>
      <c r="AH111" s="3">
        <v>728</v>
      </c>
      <c r="AI111" s="3">
        <v>85</v>
      </c>
      <c r="AJ111" s="3">
        <v>809</v>
      </c>
      <c r="AK111" s="6">
        <v>111</v>
      </c>
      <c r="AL111" s="6">
        <v>1234</v>
      </c>
      <c r="AM111" s="3">
        <v>212</v>
      </c>
      <c r="AN111" s="3">
        <v>343</v>
      </c>
      <c r="AO111" s="3">
        <v>158</v>
      </c>
      <c r="AP111" s="2">
        <f>SUM(AT111,AV111,AX111,AZ111)</f>
        <v>431</v>
      </c>
      <c r="AQ111" s="2">
        <f>SUM(AU111,AW111,AY111,BA111)</f>
        <v>138</v>
      </c>
      <c r="AR111" s="5">
        <f>SUM(AT111,AV111,AX111)</f>
        <v>424</v>
      </c>
      <c r="AS111" s="1">
        <f>SUM(AU111,AW111,AY111)</f>
        <v>138</v>
      </c>
      <c r="AT111" s="3">
        <v>119</v>
      </c>
      <c r="AU111" s="3">
        <v>8</v>
      </c>
      <c r="AV111" s="3">
        <v>222</v>
      </c>
      <c r="AW111" s="3">
        <v>118</v>
      </c>
      <c r="AX111" s="3">
        <v>83</v>
      </c>
      <c r="AY111" s="3">
        <v>12</v>
      </c>
      <c r="AZ111" s="83">
        <f>SUM(BB111,BD111)</f>
        <v>7</v>
      </c>
      <c r="BA111" s="83">
        <f>SUM(BC111,BE111)</f>
        <v>0</v>
      </c>
      <c r="BB111" s="3">
        <v>0</v>
      </c>
      <c r="BC111" s="3">
        <v>0</v>
      </c>
      <c r="BD111" s="3">
        <v>7</v>
      </c>
      <c r="BE111" s="3">
        <v>0</v>
      </c>
      <c r="BF111" s="6">
        <v>0</v>
      </c>
      <c r="BG111" s="7">
        <v>0</v>
      </c>
      <c r="BH111" s="6">
        <v>0</v>
      </c>
      <c r="BI111" s="38">
        <v>0</v>
      </c>
      <c r="BJ111" s="38">
        <v>132</v>
      </c>
      <c r="BK111" s="35">
        <v>131</v>
      </c>
      <c r="BL111" s="3">
        <v>0</v>
      </c>
      <c r="BM111" s="3">
        <v>0</v>
      </c>
      <c r="BO111" s="35">
        <v>47</v>
      </c>
      <c r="BP111" s="69">
        <v>0</v>
      </c>
      <c r="BQ111" s="69" t="s">
        <v>734</v>
      </c>
      <c r="BR111" s="3">
        <v>0</v>
      </c>
      <c r="BS111" s="3">
        <v>0</v>
      </c>
      <c r="BT111" s="2">
        <f>SUM(BU111,BW111,BX111)</f>
        <v>998</v>
      </c>
      <c r="BU111" s="35">
        <v>957</v>
      </c>
      <c r="BV111" s="35">
        <v>0</v>
      </c>
      <c r="BW111" s="35">
        <v>41</v>
      </c>
      <c r="BX111" s="35">
        <v>0</v>
      </c>
      <c r="BY111" s="39">
        <v>28</v>
      </c>
      <c r="BZ111" s="89">
        <f>BT111+BY111</f>
        <v>1026</v>
      </c>
      <c r="CA111" s="82">
        <v>550</v>
      </c>
      <c r="CB111" s="82">
        <f>SUM(CC111,CD111,CE111,CF111,CG111,CH111)</f>
        <v>1023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1023</v>
      </c>
      <c r="CI111" s="3">
        <v>37</v>
      </c>
      <c r="CJ111" s="3" t="s">
        <v>734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6">
        <v>6</v>
      </c>
      <c r="CS111" s="37">
        <f>CT111/1598</f>
        <v>0.15644555694618273</v>
      </c>
      <c r="CT111" s="3">
        <v>250</v>
      </c>
      <c r="CU111" s="3">
        <v>0</v>
      </c>
      <c r="CV111" s="6">
        <v>0</v>
      </c>
      <c r="CW111" s="35" t="s">
        <v>347</v>
      </c>
      <c r="CX111" s="3">
        <v>0</v>
      </c>
      <c r="CY111" s="3">
        <v>0</v>
      </c>
      <c r="CZ111" s="40" t="s">
        <v>712</v>
      </c>
      <c r="DA111" s="40" t="s">
        <v>712</v>
      </c>
      <c r="DB111" s="40" t="s">
        <v>712</v>
      </c>
      <c r="DC111" s="40" t="s">
        <v>734</v>
      </c>
      <c r="DD111" s="40" t="s">
        <v>712</v>
      </c>
      <c r="DE111" s="40" t="s">
        <v>734</v>
      </c>
      <c r="DF111" s="40" t="s">
        <v>712</v>
      </c>
      <c r="DG111" s="40" t="s">
        <v>734</v>
      </c>
      <c r="DH111" s="40" t="s">
        <v>734</v>
      </c>
      <c r="DI111" s="96">
        <v>0</v>
      </c>
      <c r="DJ111" s="96">
        <v>0</v>
      </c>
      <c r="DK111" s="39">
        <f>SUM(DM111:DQ111)</f>
        <v>2</v>
      </c>
      <c r="DL111" s="39">
        <v>0</v>
      </c>
      <c r="DM111" s="39">
        <v>2</v>
      </c>
      <c r="DN111" s="39">
        <v>0</v>
      </c>
      <c r="DO111" s="39">
        <v>0</v>
      </c>
      <c r="DP111" s="39">
        <v>0</v>
      </c>
      <c r="DQ111" s="39">
        <v>0</v>
      </c>
      <c r="DR111" s="39">
        <v>20</v>
      </c>
      <c r="DS111" s="39">
        <v>0</v>
      </c>
      <c r="DT111" s="39">
        <v>0</v>
      </c>
      <c r="DU111" s="6">
        <v>0</v>
      </c>
      <c r="DV111" s="6">
        <v>0</v>
      </c>
      <c r="DW111" s="6" t="s">
        <v>734</v>
      </c>
      <c r="DX111" s="3" t="s">
        <v>712</v>
      </c>
      <c r="DY111" s="105"/>
      <c r="DZ111" s="35" t="s">
        <v>712</v>
      </c>
      <c r="EA111" s="35">
        <v>0</v>
      </c>
      <c r="EB111" s="35">
        <v>0</v>
      </c>
      <c r="EC111" s="35">
        <v>550</v>
      </c>
      <c r="ED111" s="35">
        <v>0</v>
      </c>
      <c r="EE111" s="35">
        <v>0</v>
      </c>
      <c r="EF111" s="35">
        <v>0</v>
      </c>
      <c r="EG111" s="35">
        <v>37</v>
      </c>
      <c r="EH111" s="35">
        <v>0</v>
      </c>
      <c r="EI111" s="35">
        <v>0</v>
      </c>
      <c r="EJ111" s="35">
        <v>1023</v>
      </c>
      <c r="EK111" s="35">
        <v>0</v>
      </c>
      <c r="EL111" s="81">
        <f>SUM(EA111:EK111)</f>
        <v>1610</v>
      </c>
      <c r="EM111" s="35">
        <v>0</v>
      </c>
      <c r="EN111" s="35">
        <v>0</v>
      </c>
      <c r="EO111" s="35">
        <v>0</v>
      </c>
      <c r="EP111" s="35">
        <v>0</v>
      </c>
      <c r="EQ111" s="35">
        <v>0</v>
      </c>
      <c r="ER111" s="35">
        <v>5</v>
      </c>
      <c r="ES111" s="35">
        <v>0</v>
      </c>
      <c r="ET111" s="2">
        <f>SUM(EM111:ES111)</f>
        <v>5</v>
      </c>
      <c r="EU111" s="3">
        <v>0</v>
      </c>
      <c r="EV111" s="3">
        <v>0</v>
      </c>
      <c r="EW111" s="3">
        <v>1</v>
      </c>
      <c r="EX111" s="3">
        <v>0</v>
      </c>
      <c r="EY111" s="3">
        <v>0</v>
      </c>
      <c r="EZ111" s="3">
        <v>0</v>
      </c>
      <c r="FA111" s="3">
        <v>0</v>
      </c>
      <c r="FB111" s="2">
        <v>0</v>
      </c>
      <c r="FC111" s="2">
        <f>ET111+FB111</f>
        <v>5</v>
      </c>
      <c r="FD111" s="9">
        <v>0</v>
      </c>
      <c r="FE111" s="9">
        <v>0</v>
      </c>
      <c r="FF111" s="9">
        <v>2</v>
      </c>
      <c r="FG111" s="9">
        <v>4</v>
      </c>
      <c r="FH111" s="10">
        <f>SUM(FD111:FG111)</f>
        <v>6</v>
      </c>
      <c r="FI111" s="9">
        <v>0</v>
      </c>
      <c r="FJ111" s="9">
        <v>0</v>
      </c>
      <c r="FK111" s="9">
        <v>2</v>
      </c>
      <c r="FL111" s="9">
        <v>0</v>
      </c>
      <c r="FM111" s="9">
        <v>0</v>
      </c>
      <c r="FN111" s="9">
        <v>0</v>
      </c>
      <c r="FO111" s="9">
        <v>0</v>
      </c>
      <c r="FP111" s="10">
        <f>SUM(FI111:FO111)</f>
        <v>2</v>
      </c>
      <c r="FQ111" s="9">
        <v>0</v>
      </c>
      <c r="FR111" s="9">
        <v>0</v>
      </c>
      <c r="FS111" s="9">
        <v>0</v>
      </c>
      <c r="FT111" s="9">
        <v>0</v>
      </c>
      <c r="FU111" s="9">
        <v>0</v>
      </c>
      <c r="FV111" s="10">
        <f>SUM(FQ111:FU111)</f>
        <v>0</v>
      </c>
      <c r="FW111" s="41">
        <v>0</v>
      </c>
      <c r="FX111" s="41">
        <v>0</v>
      </c>
      <c r="FY111" s="11">
        <f>SUM(FW111:FX111)</f>
        <v>0</v>
      </c>
      <c r="FZ111" s="11">
        <v>0</v>
      </c>
      <c r="GA111" s="10">
        <f>SUM(FZ111,FY111,FV111,FP111)</f>
        <v>2</v>
      </c>
      <c r="GB111" s="41">
        <v>1</v>
      </c>
      <c r="GC111" s="41">
        <v>0</v>
      </c>
      <c r="GD111" s="41">
        <v>1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10">
        <f>SUM(GB111:GR111)</f>
        <v>3</v>
      </c>
      <c r="GT111" s="41">
        <v>0</v>
      </c>
      <c r="GU111" s="41">
        <v>0</v>
      </c>
      <c r="GV111" s="41">
        <v>0</v>
      </c>
      <c r="GW111" s="41">
        <v>0</v>
      </c>
      <c r="GX111" s="41">
        <v>0</v>
      </c>
      <c r="GY111" s="41">
        <v>0</v>
      </c>
      <c r="GZ111" s="41">
        <v>0</v>
      </c>
      <c r="HA111" s="41">
        <v>0</v>
      </c>
      <c r="HB111" s="41">
        <v>0</v>
      </c>
      <c r="HC111" s="41">
        <v>0</v>
      </c>
      <c r="HD111" s="41">
        <v>0</v>
      </c>
      <c r="HE111" s="41">
        <v>0</v>
      </c>
      <c r="HF111" s="41">
        <v>0</v>
      </c>
      <c r="HG111" s="41">
        <v>0</v>
      </c>
      <c r="HH111" s="41">
        <v>0</v>
      </c>
      <c r="HI111" s="41">
        <v>0</v>
      </c>
      <c r="HJ111" s="41">
        <v>0</v>
      </c>
      <c r="HK111" s="10">
        <f>SUM(GT111:HJ111)</f>
        <v>0</v>
      </c>
      <c r="HL111" s="100" t="s">
        <v>936</v>
      </c>
      <c r="HM111" s="90" t="s">
        <v>937</v>
      </c>
      <c r="HN111" s="90" t="s">
        <v>712</v>
      </c>
      <c r="HO111" s="90" t="s">
        <v>734</v>
      </c>
      <c r="HP111" s="90" t="s">
        <v>734</v>
      </c>
      <c r="HQ111" s="10" t="s">
        <v>851</v>
      </c>
      <c r="HR111" s="10" t="s">
        <v>712</v>
      </c>
      <c r="HS111" s="90" t="s">
        <v>712</v>
      </c>
      <c r="HT111" s="90" t="s">
        <v>712</v>
      </c>
      <c r="HU111" s="43">
        <v>0</v>
      </c>
      <c r="HV111" s="3">
        <v>0</v>
      </c>
      <c r="HW111" s="3">
        <v>0</v>
      </c>
      <c r="HX111" s="3">
        <v>0</v>
      </c>
      <c r="HY111" s="44">
        <v>0</v>
      </c>
      <c r="HZ111" s="3">
        <v>0</v>
      </c>
      <c r="IA111" s="3">
        <v>0</v>
      </c>
      <c r="IB111" s="3">
        <v>0</v>
      </c>
      <c r="IC111" s="3">
        <v>0</v>
      </c>
      <c r="ID111" s="3">
        <v>0</v>
      </c>
      <c r="IE111" s="3">
        <v>0</v>
      </c>
      <c r="IF111" s="3">
        <v>0</v>
      </c>
      <c r="IG111" s="3">
        <v>0</v>
      </c>
      <c r="IH111" s="3">
        <v>0</v>
      </c>
      <c r="II111" s="3">
        <v>0</v>
      </c>
      <c r="IJ111" s="3">
        <v>0</v>
      </c>
      <c r="IK111" s="3">
        <v>0</v>
      </c>
      <c r="IL111" s="3">
        <v>0</v>
      </c>
      <c r="IM111" s="65">
        <v>0</v>
      </c>
      <c r="IN111" s="65">
        <v>0</v>
      </c>
      <c r="IO111" s="65">
        <v>0</v>
      </c>
      <c r="IP111" s="65">
        <v>0</v>
      </c>
      <c r="IQ111" s="65">
        <v>0</v>
      </c>
      <c r="IR111" s="65">
        <v>0</v>
      </c>
    </row>
    <row r="112" spans="1:252" ht="39.6" x14ac:dyDescent="0.25">
      <c r="A112" s="1" t="s">
        <v>199</v>
      </c>
      <c r="B112" s="32" t="s">
        <v>589</v>
      </c>
      <c r="C112" s="33" t="s">
        <v>603</v>
      </c>
      <c r="D112" s="33" t="s">
        <v>604</v>
      </c>
      <c r="E112" s="33" t="s">
        <v>605</v>
      </c>
      <c r="F112" s="1" t="s">
        <v>606</v>
      </c>
      <c r="G112" s="1" t="s">
        <v>607</v>
      </c>
      <c r="H112" s="1" t="s">
        <v>204</v>
      </c>
      <c r="I112" s="45">
        <v>7000</v>
      </c>
      <c r="J112" s="1">
        <v>1</v>
      </c>
      <c r="K112" s="3">
        <v>0</v>
      </c>
      <c r="L112" s="3">
        <v>0</v>
      </c>
      <c r="M112" s="3">
        <v>0</v>
      </c>
      <c r="N112" s="4">
        <v>40</v>
      </c>
      <c r="O112" s="4">
        <v>40</v>
      </c>
      <c r="P112" s="4">
        <v>119</v>
      </c>
      <c r="Q112" s="4">
        <v>0</v>
      </c>
      <c r="R112" s="4" t="s">
        <v>712</v>
      </c>
      <c r="S112" s="41">
        <v>3.5</v>
      </c>
      <c r="T112" s="41">
        <v>0</v>
      </c>
      <c r="U112" s="36">
        <v>82</v>
      </c>
      <c r="V112" s="35">
        <v>25</v>
      </c>
      <c r="W112" s="35">
        <v>830</v>
      </c>
      <c r="Y112" s="2">
        <f>SUM(AC112,AE112)</f>
        <v>3044</v>
      </c>
      <c r="Z112" s="2">
        <f>SUM(AA112,BI112)</f>
        <v>1861</v>
      </c>
      <c r="AA112" s="2">
        <f>SUM(AG112,AQ112)</f>
        <v>1861</v>
      </c>
      <c r="AB112" s="37">
        <f>AA112/Y112</f>
        <v>0.61136662286465182</v>
      </c>
      <c r="AC112" s="5">
        <f>SUM(AF112,AP112)</f>
        <v>3044</v>
      </c>
      <c r="AD112" s="5">
        <f>SUM(AG112,AQ112,BI112)</f>
        <v>1861</v>
      </c>
      <c r="AE112" s="6">
        <v>0</v>
      </c>
      <c r="AF112" s="2">
        <f>SUM(AH112,AJ112,AL112,AN112)</f>
        <v>2878</v>
      </c>
      <c r="AG112" s="2">
        <f>SUM(AI112,AK112,AM112,AO112)</f>
        <v>1668</v>
      </c>
      <c r="AH112" s="3">
        <v>230</v>
      </c>
      <c r="AI112" s="3">
        <v>22</v>
      </c>
      <c r="AJ112" s="3">
        <v>690</v>
      </c>
      <c r="AK112" s="6">
        <v>273</v>
      </c>
      <c r="AL112" s="6">
        <v>1920</v>
      </c>
      <c r="AM112" s="3">
        <v>1343</v>
      </c>
      <c r="AN112" s="3">
        <v>38</v>
      </c>
      <c r="AO112" s="3">
        <v>30</v>
      </c>
      <c r="AP112" s="2">
        <f>SUM(AT112,AV112,AX112,AZ112)</f>
        <v>166</v>
      </c>
      <c r="AQ112" s="2">
        <f>SUM(AU112,AW112,AY112,BA112)</f>
        <v>193</v>
      </c>
      <c r="AR112" s="5">
        <f>SUM(AT112,AV112,AX112)</f>
        <v>146</v>
      </c>
      <c r="AS112" s="1">
        <f>SUM(AU112,AW112,AY112)</f>
        <v>192</v>
      </c>
      <c r="AT112" s="3">
        <v>96</v>
      </c>
      <c r="AU112" s="3">
        <v>148</v>
      </c>
      <c r="AV112" s="3">
        <v>50</v>
      </c>
      <c r="AW112" s="3">
        <v>44</v>
      </c>
      <c r="AX112" s="3">
        <v>0</v>
      </c>
      <c r="AY112" s="3">
        <v>0</v>
      </c>
      <c r="AZ112" s="83">
        <f>SUM(BB112,BD112)</f>
        <v>20</v>
      </c>
      <c r="BA112" s="83">
        <f>SUM(BC112,BE112)</f>
        <v>1</v>
      </c>
      <c r="BB112" s="3">
        <v>20</v>
      </c>
      <c r="BC112" s="3">
        <v>1</v>
      </c>
      <c r="BD112" s="3">
        <v>0</v>
      </c>
      <c r="BE112" s="3">
        <v>0</v>
      </c>
      <c r="BF112" s="6">
        <v>0</v>
      </c>
      <c r="BG112" s="7">
        <v>0</v>
      </c>
      <c r="BH112" s="6">
        <v>0</v>
      </c>
      <c r="BI112" s="38">
        <v>0</v>
      </c>
      <c r="BJ112" s="38">
        <v>362</v>
      </c>
      <c r="BK112" s="35">
        <v>282</v>
      </c>
      <c r="BL112" s="3">
        <v>0</v>
      </c>
      <c r="BM112" s="3">
        <v>0</v>
      </c>
      <c r="BO112" s="35">
        <v>0</v>
      </c>
      <c r="BP112" s="69">
        <v>0</v>
      </c>
      <c r="BQ112" s="69" t="s">
        <v>712</v>
      </c>
      <c r="BR112" s="3">
        <v>0</v>
      </c>
      <c r="BS112" s="3">
        <v>0</v>
      </c>
      <c r="BT112" s="2">
        <f>SUM(BU112,BW112,BX112)</f>
        <v>568</v>
      </c>
      <c r="BU112" s="35">
        <v>454</v>
      </c>
      <c r="BV112" s="35">
        <v>0</v>
      </c>
      <c r="BW112" s="35">
        <v>100</v>
      </c>
      <c r="BX112" s="35">
        <v>14</v>
      </c>
      <c r="BY112" s="39">
        <v>0</v>
      </c>
      <c r="BZ112" s="89">
        <f>BT112+BY112</f>
        <v>568</v>
      </c>
      <c r="CA112" s="82">
        <v>1280</v>
      </c>
      <c r="CB112" s="82">
        <f>SUM(CC112,CD112,CE112,CF112,CG112,CH112)</f>
        <v>350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350</v>
      </c>
      <c r="CI112" s="3">
        <v>0</v>
      </c>
      <c r="CJ112" s="3" t="s">
        <v>734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6">
        <v>17</v>
      </c>
      <c r="CS112" s="37">
        <f>CT112/1598</f>
        <v>0.27471839799749687</v>
      </c>
      <c r="CT112" s="3">
        <v>439</v>
      </c>
      <c r="CU112" s="3">
        <v>0</v>
      </c>
      <c r="CV112" s="6">
        <v>112</v>
      </c>
      <c r="CW112" s="3">
        <v>2</v>
      </c>
      <c r="CX112" s="3">
        <v>1</v>
      </c>
      <c r="CY112" s="3">
        <v>0</v>
      </c>
      <c r="CZ112" s="40" t="s">
        <v>712</v>
      </c>
      <c r="DA112" s="40" t="s">
        <v>712</v>
      </c>
      <c r="DB112" s="40" t="s">
        <v>712</v>
      </c>
      <c r="DC112" s="40" t="s">
        <v>734</v>
      </c>
      <c r="DD112" s="40" t="s">
        <v>712</v>
      </c>
      <c r="DE112" s="40" t="s">
        <v>734</v>
      </c>
      <c r="DF112" s="40" t="s">
        <v>734</v>
      </c>
      <c r="DG112" s="40" t="s">
        <v>734</v>
      </c>
      <c r="DH112" s="40" t="s">
        <v>712</v>
      </c>
      <c r="DI112" s="96">
        <v>5</v>
      </c>
      <c r="DJ112" s="96">
        <v>0</v>
      </c>
      <c r="DK112" s="39">
        <f>SUM(DM112:DQ112)</f>
        <v>6</v>
      </c>
      <c r="DL112" s="39">
        <v>0</v>
      </c>
      <c r="DM112" s="39">
        <v>1</v>
      </c>
      <c r="DN112" s="39">
        <v>4</v>
      </c>
      <c r="DO112" s="39">
        <v>1</v>
      </c>
      <c r="DP112" s="39">
        <v>0</v>
      </c>
      <c r="DQ112" s="39">
        <v>0</v>
      </c>
      <c r="DR112" s="39" t="s">
        <v>347</v>
      </c>
      <c r="DS112" s="39">
        <v>0</v>
      </c>
      <c r="DT112" s="39">
        <v>0</v>
      </c>
      <c r="DU112" s="6">
        <v>0</v>
      </c>
      <c r="DV112" s="6">
        <v>0</v>
      </c>
      <c r="DW112" s="6" t="s">
        <v>734</v>
      </c>
      <c r="DX112" s="3" t="s">
        <v>734</v>
      </c>
      <c r="DY112" s="105"/>
      <c r="DZ112" s="35" t="s">
        <v>712</v>
      </c>
      <c r="EA112" s="35">
        <v>0</v>
      </c>
      <c r="EB112" s="35">
        <v>0</v>
      </c>
      <c r="EC112" s="35">
        <v>1280</v>
      </c>
      <c r="ED112" s="35">
        <v>0</v>
      </c>
      <c r="EE112" s="35">
        <v>0</v>
      </c>
      <c r="EF112" s="35">
        <v>0</v>
      </c>
      <c r="EG112" s="35">
        <v>0</v>
      </c>
      <c r="EH112" s="35">
        <v>0</v>
      </c>
      <c r="EI112" s="35">
        <v>0</v>
      </c>
      <c r="EJ112" s="35">
        <v>0</v>
      </c>
      <c r="EK112" s="35">
        <v>350</v>
      </c>
      <c r="EL112" s="81">
        <f>SUM(EA112:EK112)</f>
        <v>1630</v>
      </c>
      <c r="EM112" s="35">
        <v>0</v>
      </c>
      <c r="EN112" s="35">
        <v>0</v>
      </c>
      <c r="EO112" s="35">
        <v>0</v>
      </c>
      <c r="EP112" s="35">
        <v>2</v>
      </c>
      <c r="EQ112" s="35">
        <v>3</v>
      </c>
      <c r="ER112" s="35">
        <v>4</v>
      </c>
      <c r="ES112" s="35">
        <v>5</v>
      </c>
      <c r="ET112" s="2">
        <f>SUM(EM112:ES112)</f>
        <v>14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1</v>
      </c>
      <c r="FA112" s="3">
        <v>0</v>
      </c>
      <c r="FB112" s="2">
        <f>SUM(EU112:FA112)</f>
        <v>1</v>
      </c>
      <c r="FC112" s="2">
        <f>ET112+FB112</f>
        <v>15</v>
      </c>
      <c r="FD112" s="9">
        <v>1</v>
      </c>
      <c r="FE112" s="9">
        <v>6</v>
      </c>
      <c r="FF112" s="9">
        <v>9</v>
      </c>
      <c r="FG112" s="9">
        <v>0</v>
      </c>
      <c r="FH112" s="10">
        <f>SUM(FD112:FG112)</f>
        <v>16</v>
      </c>
      <c r="FI112" s="9">
        <v>1</v>
      </c>
      <c r="FJ112" s="9">
        <v>0</v>
      </c>
      <c r="FK112" s="9">
        <v>0</v>
      </c>
      <c r="FL112" s="9">
        <v>0</v>
      </c>
      <c r="FM112" s="9">
        <v>0</v>
      </c>
      <c r="FN112" s="9">
        <v>0</v>
      </c>
      <c r="FO112" s="9">
        <v>5</v>
      </c>
      <c r="FP112" s="10">
        <f>SUM(FI112:FO112)</f>
        <v>6</v>
      </c>
      <c r="FQ112" s="9">
        <v>0</v>
      </c>
      <c r="FR112" s="9">
        <v>0</v>
      </c>
      <c r="FS112" s="9">
        <v>0</v>
      </c>
      <c r="FT112" s="9">
        <v>0</v>
      </c>
      <c r="FU112" s="9">
        <v>0</v>
      </c>
      <c r="FV112" s="10">
        <f>SUM(FQ112:FU112)</f>
        <v>0</v>
      </c>
      <c r="FW112" s="41">
        <v>0</v>
      </c>
      <c r="FX112" s="41">
        <v>0</v>
      </c>
      <c r="FY112" s="11">
        <f>SUM(FW112:FX112)</f>
        <v>0</v>
      </c>
      <c r="FZ112" s="11">
        <v>0</v>
      </c>
      <c r="GA112" s="10">
        <f>SUM(FZ112,FY112,FV112,FP112)</f>
        <v>6</v>
      </c>
      <c r="GB112" s="41">
        <v>0</v>
      </c>
      <c r="GC112" s="41">
        <v>0</v>
      </c>
      <c r="GD112" s="41">
        <v>1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1</v>
      </c>
      <c r="GK112" s="41">
        <v>0</v>
      </c>
      <c r="GL112" s="41">
        <v>0</v>
      </c>
      <c r="GM112" s="41">
        <v>0</v>
      </c>
      <c r="GN112" s="41">
        <v>0</v>
      </c>
      <c r="GO112" s="41">
        <v>0</v>
      </c>
      <c r="GP112" s="41">
        <v>0</v>
      </c>
      <c r="GQ112" s="41">
        <v>1</v>
      </c>
      <c r="GR112" s="41">
        <v>0</v>
      </c>
      <c r="GS112" s="10">
        <f>SUM(GB112:GR112)</f>
        <v>4</v>
      </c>
      <c r="GT112" s="41">
        <v>0</v>
      </c>
      <c r="GU112" s="41">
        <v>0</v>
      </c>
      <c r="GV112" s="41">
        <v>1</v>
      </c>
      <c r="GW112" s="41">
        <v>0</v>
      </c>
      <c r="GX112" s="41">
        <v>1</v>
      </c>
      <c r="GY112" s="41">
        <v>0</v>
      </c>
      <c r="GZ112" s="41">
        <v>0</v>
      </c>
      <c r="HA112" s="41">
        <v>0</v>
      </c>
      <c r="HB112" s="41">
        <v>1</v>
      </c>
      <c r="HC112" s="41">
        <v>0</v>
      </c>
      <c r="HD112" s="41">
        <v>0</v>
      </c>
      <c r="HE112" s="41">
        <v>0</v>
      </c>
      <c r="HF112" s="41">
        <v>0</v>
      </c>
      <c r="HG112" s="41">
        <v>0</v>
      </c>
      <c r="HH112" s="41">
        <v>0</v>
      </c>
      <c r="HI112" s="41">
        <v>1</v>
      </c>
      <c r="HJ112" s="41">
        <v>0</v>
      </c>
      <c r="HK112" s="10">
        <f>SUM(GT112:HJ112)</f>
        <v>4</v>
      </c>
      <c r="HL112" s="100" t="s">
        <v>965</v>
      </c>
      <c r="HM112" s="90" t="s">
        <v>766</v>
      </c>
      <c r="HN112" s="90" t="s">
        <v>712</v>
      </c>
      <c r="HO112" s="90" t="s">
        <v>734</v>
      </c>
      <c r="HP112" s="90" t="s">
        <v>734</v>
      </c>
      <c r="HQ112" s="10" t="s">
        <v>759</v>
      </c>
      <c r="HR112" s="10" t="s">
        <v>712</v>
      </c>
      <c r="HS112" s="90" t="s">
        <v>712</v>
      </c>
      <c r="HT112" s="90" t="s">
        <v>712</v>
      </c>
      <c r="HU112" s="43">
        <v>2</v>
      </c>
      <c r="HV112" s="3">
        <v>0</v>
      </c>
      <c r="HW112" s="3">
        <v>0</v>
      </c>
      <c r="HX112" s="3">
        <v>0</v>
      </c>
      <c r="HY112" s="44">
        <v>0</v>
      </c>
      <c r="HZ112" s="3">
        <v>0</v>
      </c>
      <c r="IA112" s="3">
        <v>0</v>
      </c>
      <c r="IB112" s="3">
        <v>0</v>
      </c>
      <c r="IC112" s="3">
        <v>10</v>
      </c>
      <c r="ID112" s="3">
        <v>0</v>
      </c>
      <c r="IE112" s="3">
        <v>0</v>
      </c>
      <c r="IF112" s="3">
        <v>0</v>
      </c>
      <c r="IG112" s="3">
        <v>0</v>
      </c>
      <c r="IH112" s="3">
        <v>0</v>
      </c>
      <c r="II112" s="3">
        <v>0</v>
      </c>
      <c r="IJ112" s="3">
        <v>0</v>
      </c>
      <c r="IK112" s="3">
        <v>0</v>
      </c>
      <c r="IL112" s="3">
        <v>0</v>
      </c>
      <c r="IM112" s="65">
        <v>4</v>
      </c>
      <c r="IN112" s="65">
        <v>0</v>
      </c>
      <c r="IO112" s="65">
        <v>0</v>
      </c>
      <c r="IP112" s="65">
        <v>0</v>
      </c>
      <c r="IQ112" s="65">
        <v>0</v>
      </c>
      <c r="IR112" s="65">
        <v>0</v>
      </c>
    </row>
    <row r="113" spans="1:252" ht="26.4" x14ac:dyDescent="0.25">
      <c r="A113" s="1" t="s">
        <v>199</v>
      </c>
      <c r="B113" s="32" t="s">
        <v>589</v>
      </c>
      <c r="C113" s="33" t="s">
        <v>603</v>
      </c>
      <c r="D113" s="33" t="s">
        <v>540</v>
      </c>
      <c r="E113" s="33" t="s">
        <v>553</v>
      </c>
      <c r="F113" s="1" t="s">
        <v>608</v>
      </c>
      <c r="G113" s="1" t="s">
        <v>607</v>
      </c>
      <c r="H113" s="1" t="s">
        <v>204</v>
      </c>
      <c r="I113" s="45">
        <v>12598</v>
      </c>
      <c r="J113" s="1">
        <v>1</v>
      </c>
      <c r="K113" s="3">
        <v>0</v>
      </c>
      <c r="L113" s="3">
        <v>0</v>
      </c>
      <c r="M113" s="3">
        <v>0</v>
      </c>
      <c r="N113" s="46">
        <v>30</v>
      </c>
      <c r="O113" s="46">
        <v>30</v>
      </c>
      <c r="P113" s="46">
        <v>75</v>
      </c>
      <c r="Q113" s="46">
        <v>0</v>
      </c>
      <c r="R113" s="32" t="s">
        <v>734</v>
      </c>
      <c r="S113" s="42">
        <v>1.5</v>
      </c>
      <c r="T113" s="42">
        <v>0</v>
      </c>
      <c r="U113" s="36">
        <v>30</v>
      </c>
      <c r="V113" s="35">
        <v>2</v>
      </c>
      <c r="W113" s="35">
        <v>231</v>
      </c>
      <c r="Y113" s="2">
        <f>SUM(AC113,AE113)</f>
        <v>2037</v>
      </c>
      <c r="Z113" s="2">
        <f>SUM(AA113,BI113)</f>
        <v>425</v>
      </c>
      <c r="AA113" s="2">
        <f>SUM(AG113,AQ113)</f>
        <v>425</v>
      </c>
      <c r="AB113" s="37">
        <f>AA113/Y113</f>
        <v>0.20864015709376535</v>
      </c>
      <c r="AC113" s="5">
        <f>SUM(AF113,AP113)</f>
        <v>2037</v>
      </c>
      <c r="AD113" s="5">
        <f>SUM(AG113,AQ113,BI113)</f>
        <v>425</v>
      </c>
      <c r="AE113" s="6">
        <v>0</v>
      </c>
      <c r="AF113" s="2">
        <f>SUM(AH113,AJ113,AL113,AN113)</f>
        <v>1991</v>
      </c>
      <c r="AG113" s="2">
        <f>SUM(AI113,AK113,AM113,AO113)</f>
        <v>390</v>
      </c>
      <c r="AH113" s="3">
        <v>90</v>
      </c>
      <c r="AI113" s="3">
        <v>17</v>
      </c>
      <c r="AJ113" s="3">
        <v>1395</v>
      </c>
      <c r="AK113" s="6">
        <v>243</v>
      </c>
      <c r="AL113" s="6">
        <v>506</v>
      </c>
      <c r="AM113" s="3">
        <v>130</v>
      </c>
      <c r="AN113" s="3">
        <v>0</v>
      </c>
      <c r="AO113" s="3">
        <v>0</v>
      </c>
      <c r="AP113" s="2">
        <f>SUM(AT113,AV113,AX113,AZ113)</f>
        <v>46</v>
      </c>
      <c r="AQ113" s="2">
        <f>SUM(AU113,AW113,AY113,BA113)</f>
        <v>35</v>
      </c>
      <c r="AR113" s="5">
        <f>SUM(AT113,AV113,AX113)</f>
        <v>25</v>
      </c>
      <c r="AS113" s="1">
        <f>SUM(AU113,AW113,AY113)</f>
        <v>13</v>
      </c>
      <c r="AT113" s="3">
        <v>25</v>
      </c>
      <c r="AU113" s="3">
        <v>13</v>
      </c>
      <c r="AV113" s="3">
        <v>0</v>
      </c>
      <c r="AW113" s="3">
        <v>0</v>
      </c>
      <c r="AX113" s="3">
        <v>0</v>
      </c>
      <c r="AY113" s="3">
        <v>0</v>
      </c>
      <c r="AZ113" s="83">
        <f>SUM(BB113,BD113)</f>
        <v>21</v>
      </c>
      <c r="BA113" s="83">
        <f>SUM(BC113,BE113)</f>
        <v>22</v>
      </c>
      <c r="BB113" s="3">
        <v>21</v>
      </c>
      <c r="BC113" s="3">
        <v>22</v>
      </c>
      <c r="BD113" s="3">
        <v>0</v>
      </c>
      <c r="BE113" s="3">
        <v>0</v>
      </c>
      <c r="BF113" s="6">
        <v>0</v>
      </c>
      <c r="BG113" s="7">
        <v>0</v>
      </c>
      <c r="BH113" s="6">
        <v>0</v>
      </c>
      <c r="BI113" s="38">
        <v>0</v>
      </c>
      <c r="BJ113" s="38">
        <v>105</v>
      </c>
      <c r="BK113" s="35">
        <v>100</v>
      </c>
      <c r="BL113" s="3">
        <v>0</v>
      </c>
      <c r="BM113" s="3">
        <v>0</v>
      </c>
      <c r="BO113" s="35">
        <v>0</v>
      </c>
      <c r="BP113" s="69">
        <v>0</v>
      </c>
      <c r="BQ113" s="69" t="s">
        <v>712</v>
      </c>
      <c r="BR113" s="3">
        <v>0</v>
      </c>
      <c r="BS113" s="3">
        <v>0</v>
      </c>
      <c r="BT113" s="2">
        <f>SUM(BU113,BW113,BX113)</f>
        <v>311</v>
      </c>
      <c r="BU113" s="35">
        <v>311</v>
      </c>
      <c r="BV113" s="35">
        <v>0</v>
      </c>
      <c r="BW113" s="35">
        <v>0</v>
      </c>
      <c r="BX113" s="35">
        <v>0</v>
      </c>
      <c r="BY113" s="39">
        <v>175</v>
      </c>
      <c r="BZ113" s="89">
        <f>BT113+BY113</f>
        <v>486</v>
      </c>
      <c r="CA113" s="82">
        <v>275</v>
      </c>
      <c r="CB113" s="82">
        <f>SUM(CC113,CD113,CE113,CF113,CG113,CH113)</f>
        <v>25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25</v>
      </c>
      <c r="CI113" s="3">
        <v>0</v>
      </c>
      <c r="CJ113" s="6" t="s">
        <v>734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6">
        <v>4</v>
      </c>
      <c r="CS113" s="37">
        <f>CT113/1598</f>
        <v>6.5707133917396743E-2</v>
      </c>
      <c r="CT113" s="3">
        <v>105</v>
      </c>
      <c r="CU113" s="3">
        <v>0</v>
      </c>
      <c r="CV113" s="6">
        <v>155</v>
      </c>
      <c r="CW113" s="3">
        <v>2</v>
      </c>
      <c r="CX113" s="3">
        <v>0</v>
      </c>
      <c r="CY113" s="3">
        <v>0</v>
      </c>
      <c r="CZ113" s="60" t="s">
        <v>712</v>
      </c>
      <c r="DA113" s="60" t="s">
        <v>734</v>
      </c>
      <c r="DB113" s="40" t="s">
        <v>734</v>
      </c>
      <c r="DC113" s="60" t="s">
        <v>734</v>
      </c>
      <c r="DD113" s="40" t="s">
        <v>734</v>
      </c>
      <c r="DE113" s="40" t="s">
        <v>734</v>
      </c>
      <c r="DF113" s="60" t="s">
        <v>734</v>
      </c>
      <c r="DG113" s="60" t="s">
        <v>734</v>
      </c>
      <c r="DH113" s="60" t="s">
        <v>734</v>
      </c>
      <c r="DI113" s="97">
        <v>1</v>
      </c>
      <c r="DJ113" s="97">
        <v>0</v>
      </c>
      <c r="DK113" s="39">
        <f>SUM(DM113:DQ113)</f>
        <v>0</v>
      </c>
      <c r="DL113" s="39">
        <v>0</v>
      </c>
      <c r="DM113" s="39">
        <v>0</v>
      </c>
      <c r="DN113" s="39">
        <v>0</v>
      </c>
      <c r="DO113" s="39">
        <v>0</v>
      </c>
      <c r="DP113" s="39">
        <v>0</v>
      </c>
      <c r="DQ113" s="39">
        <v>0</v>
      </c>
      <c r="DR113" s="39">
        <v>0</v>
      </c>
      <c r="DS113" s="39">
        <v>0</v>
      </c>
      <c r="DT113" s="35">
        <v>0</v>
      </c>
      <c r="DU113" s="6">
        <v>0</v>
      </c>
      <c r="DV113" s="6">
        <v>0</v>
      </c>
      <c r="DW113" s="6" t="s">
        <v>734</v>
      </c>
      <c r="DX113" s="6" t="s">
        <v>734</v>
      </c>
      <c r="DY113" s="105"/>
      <c r="DZ113" s="35" t="s">
        <v>734</v>
      </c>
      <c r="EA113" s="35">
        <v>0</v>
      </c>
      <c r="EB113" s="35">
        <v>0</v>
      </c>
      <c r="EC113" s="35">
        <v>260</v>
      </c>
      <c r="ED113" s="35">
        <v>0</v>
      </c>
      <c r="EE113" s="35">
        <v>15</v>
      </c>
      <c r="EF113" s="35">
        <v>0</v>
      </c>
      <c r="EG113" s="35">
        <v>0</v>
      </c>
      <c r="EH113" s="35">
        <v>0</v>
      </c>
      <c r="EI113" s="35">
        <v>0</v>
      </c>
      <c r="EJ113" s="35">
        <v>0</v>
      </c>
      <c r="EK113" s="35">
        <v>25</v>
      </c>
      <c r="EL113" s="81">
        <f>SUM(EA113:EK113)</f>
        <v>300</v>
      </c>
      <c r="EM113" s="35">
        <v>0</v>
      </c>
      <c r="EN113" s="35">
        <v>0</v>
      </c>
      <c r="EO113" s="35">
        <v>0</v>
      </c>
      <c r="EP113" s="35">
        <v>0</v>
      </c>
      <c r="EQ113" s="35">
        <v>0</v>
      </c>
      <c r="ER113" s="35">
        <v>1</v>
      </c>
      <c r="ES113" s="35">
        <v>3</v>
      </c>
      <c r="ET113" s="2">
        <f>SUM(EM113:ES113)</f>
        <v>4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2">
        <f>SUM(EU113:FA113)</f>
        <v>0</v>
      </c>
      <c r="FC113" s="2">
        <f>ET113+FB113</f>
        <v>4</v>
      </c>
      <c r="FD113" s="9">
        <v>0</v>
      </c>
      <c r="FE113" s="9">
        <v>0</v>
      </c>
      <c r="FF113" s="9">
        <v>1</v>
      </c>
      <c r="FG113" s="9">
        <v>3</v>
      </c>
      <c r="FH113" s="10">
        <f>SUM(FD113:FG113)</f>
        <v>4</v>
      </c>
      <c r="FI113" s="9">
        <v>0</v>
      </c>
      <c r="FJ113" s="9">
        <v>0</v>
      </c>
      <c r="FK113" s="9">
        <v>0</v>
      </c>
      <c r="FL113" s="9">
        <v>0</v>
      </c>
      <c r="FM113" s="9">
        <v>0</v>
      </c>
      <c r="FN113" s="9">
        <v>0</v>
      </c>
      <c r="FO113" s="9">
        <v>0</v>
      </c>
      <c r="FP113" s="10">
        <f>SUM(FI113:FO113)</f>
        <v>0</v>
      </c>
      <c r="FQ113" s="9">
        <v>0</v>
      </c>
      <c r="FR113" s="9">
        <v>0</v>
      </c>
      <c r="FS113" s="9">
        <v>0</v>
      </c>
      <c r="FT113" s="9">
        <v>0</v>
      </c>
      <c r="FU113" s="9">
        <v>0</v>
      </c>
      <c r="FV113" s="10">
        <f>SUM(FQ113:FU113)</f>
        <v>0</v>
      </c>
      <c r="FW113" s="41">
        <v>0</v>
      </c>
      <c r="FX113" s="41">
        <v>0</v>
      </c>
      <c r="FY113" s="11">
        <f>SUM(FW113:FX113)</f>
        <v>0</v>
      </c>
      <c r="FZ113" s="11">
        <v>0</v>
      </c>
      <c r="GA113" s="10">
        <f>SUM(FZ113,FY113,FV113,FP113)</f>
        <v>0</v>
      </c>
      <c r="GB113" s="41">
        <v>1</v>
      </c>
      <c r="GC113" s="41">
        <v>0</v>
      </c>
      <c r="GD113" s="41">
        <v>0</v>
      </c>
      <c r="GE113" s="41">
        <v>0</v>
      </c>
      <c r="GF113" s="41">
        <v>0</v>
      </c>
      <c r="GG113" s="41">
        <v>0</v>
      </c>
      <c r="GH113" s="41">
        <v>0</v>
      </c>
      <c r="GI113" s="41">
        <v>0</v>
      </c>
      <c r="GJ113" s="41">
        <v>0</v>
      </c>
      <c r="GK113" s="41">
        <v>0</v>
      </c>
      <c r="GL113" s="41">
        <v>0</v>
      </c>
      <c r="GM113" s="41">
        <v>1</v>
      </c>
      <c r="GN113" s="41">
        <v>1</v>
      </c>
      <c r="GO113" s="41">
        <v>0</v>
      </c>
      <c r="GP113" s="41">
        <v>0</v>
      </c>
      <c r="GQ113" s="41">
        <v>0</v>
      </c>
      <c r="GR113" s="41">
        <v>0</v>
      </c>
      <c r="GS113" s="10">
        <f>SUM(GB113:GR113)</f>
        <v>3</v>
      </c>
      <c r="GT113" s="41">
        <v>1</v>
      </c>
      <c r="GU113" s="41">
        <v>0</v>
      </c>
      <c r="GV113" s="41">
        <v>0</v>
      </c>
      <c r="GW113" s="41">
        <v>0</v>
      </c>
      <c r="GX113" s="41">
        <v>0</v>
      </c>
      <c r="GY113" s="41">
        <v>0</v>
      </c>
      <c r="GZ113" s="41">
        <v>0</v>
      </c>
      <c r="HA113" s="41">
        <v>0</v>
      </c>
      <c r="HB113" s="41">
        <v>0</v>
      </c>
      <c r="HC113" s="41">
        <v>0</v>
      </c>
      <c r="HD113" s="41">
        <v>0</v>
      </c>
      <c r="HE113" s="41">
        <v>1</v>
      </c>
      <c r="HF113" s="41">
        <v>1</v>
      </c>
      <c r="HG113" s="41">
        <v>0</v>
      </c>
      <c r="HH113" s="41">
        <v>0</v>
      </c>
      <c r="HI113" s="41">
        <v>0</v>
      </c>
      <c r="HJ113" s="41">
        <v>0</v>
      </c>
      <c r="HK113" s="10">
        <f>SUM(GT113:HJ113)</f>
        <v>3</v>
      </c>
      <c r="HL113" s="100" t="s">
        <v>864</v>
      </c>
      <c r="HM113" s="90"/>
      <c r="HN113" s="90" t="s">
        <v>712</v>
      </c>
      <c r="HO113" s="90" t="s">
        <v>734</v>
      </c>
      <c r="HP113" s="90" t="s">
        <v>734</v>
      </c>
      <c r="HR113" s="10" t="s">
        <v>734</v>
      </c>
      <c r="HS113" s="90" t="s">
        <v>734</v>
      </c>
      <c r="HT113" s="90" t="s">
        <v>712</v>
      </c>
      <c r="HU113" s="43">
        <v>1</v>
      </c>
      <c r="HV113" s="3">
        <v>0</v>
      </c>
      <c r="HW113" s="3">
        <v>0</v>
      </c>
      <c r="HX113" s="3">
        <v>0</v>
      </c>
      <c r="HY113" s="44">
        <v>0</v>
      </c>
      <c r="HZ113" s="3">
        <v>0</v>
      </c>
      <c r="IA113" s="3">
        <v>0</v>
      </c>
      <c r="IB113" s="3">
        <v>0</v>
      </c>
      <c r="IC113" s="3">
        <v>0</v>
      </c>
      <c r="ID113" s="3">
        <v>0</v>
      </c>
      <c r="IE113" s="3">
        <v>0</v>
      </c>
      <c r="IF113" s="3">
        <v>0</v>
      </c>
      <c r="IG113" s="3">
        <v>0</v>
      </c>
      <c r="IH113" s="3"/>
      <c r="II113" s="3">
        <v>0</v>
      </c>
      <c r="IJ113" s="3">
        <v>1</v>
      </c>
      <c r="IK113" s="3">
        <v>0</v>
      </c>
      <c r="IL113" s="3">
        <v>0</v>
      </c>
      <c r="IM113" s="65">
        <v>2</v>
      </c>
      <c r="IN113" s="65">
        <v>0</v>
      </c>
      <c r="IO113" s="65">
        <v>0</v>
      </c>
      <c r="IP113" s="65">
        <v>0</v>
      </c>
      <c r="IQ113" s="65">
        <v>0</v>
      </c>
      <c r="IR113" s="65">
        <v>0</v>
      </c>
    </row>
    <row r="114" spans="1:252" ht="39.6" x14ac:dyDescent="0.25">
      <c r="A114" s="1" t="s">
        <v>199</v>
      </c>
      <c r="B114" s="32" t="s">
        <v>589</v>
      </c>
      <c r="C114" s="33" t="s">
        <v>609</v>
      </c>
      <c r="D114" s="33" t="s">
        <v>610</v>
      </c>
      <c r="E114" s="33" t="s">
        <v>593</v>
      </c>
      <c r="F114" s="1" t="s">
        <v>611</v>
      </c>
      <c r="G114" s="1" t="s">
        <v>402</v>
      </c>
      <c r="H114" s="1" t="s">
        <v>204</v>
      </c>
      <c r="I114" s="34">
        <v>5069</v>
      </c>
      <c r="J114" s="1">
        <v>1</v>
      </c>
      <c r="K114" s="3">
        <v>0</v>
      </c>
      <c r="L114" s="3">
        <v>0</v>
      </c>
      <c r="M114" s="3">
        <v>0</v>
      </c>
      <c r="N114" s="4">
        <v>49</v>
      </c>
      <c r="O114" s="4">
        <v>49</v>
      </c>
      <c r="P114" s="4">
        <v>58</v>
      </c>
      <c r="Q114" s="4">
        <v>0</v>
      </c>
      <c r="R114" s="4" t="s">
        <v>734</v>
      </c>
      <c r="S114" s="41">
        <v>1.75</v>
      </c>
      <c r="T114" s="41">
        <v>0</v>
      </c>
      <c r="U114" s="36">
        <v>70</v>
      </c>
      <c r="V114" s="35">
        <v>12</v>
      </c>
      <c r="W114" s="35">
        <v>586</v>
      </c>
      <c r="Y114" s="2">
        <f>SUM(AC114,AE114)</f>
        <v>3984</v>
      </c>
      <c r="Z114" s="2">
        <f>SUM(AA114,BI114)</f>
        <v>2481</v>
      </c>
      <c r="AA114" s="2">
        <f>SUM(AG114,AQ114)</f>
        <v>2481</v>
      </c>
      <c r="AB114" s="37">
        <f>AA114/Y114</f>
        <v>0.62274096385542166</v>
      </c>
      <c r="AC114" s="5">
        <f>SUM(AF114,AP114)</f>
        <v>3984</v>
      </c>
      <c r="AD114" s="5">
        <f>SUM(AG114,AQ114,BI114)</f>
        <v>2481</v>
      </c>
      <c r="AE114" s="6">
        <v>0</v>
      </c>
      <c r="AF114" s="2">
        <f>SUM(AH114,AJ114,AL114,AN114)</f>
        <v>3356</v>
      </c>
      <c r="AG114" s="2">
        <f>SUM(AI114,AK114,AM114,AO114)</f>
        <v>2194</v>
      </c>
      <c r="AH114" s="3">
        <v>423</v>
      </c>
      <c r="AI114" s="3">
        <v>190</v>
      </c>
      <c r="AJ114" s="3">
        <v>1213</v>
      </c>
      <c r="AK114" s="6">
        <v>895</v>
      </c>
      <c r="AL114" s="6">
        <v>1598</v>
      </c>
      <c r="AM114" s="3">
        <v>813</v>
      </c>
      <c r="AN114" s="3">
        <v>122</v>
      </c>
      <c r="AO114" s="3">
        <v>296</v>
      </c>
      <c r="AP114" s="2">
        <f>SUM(AT114,AV114,AX114,AZ114)</f>
        <v>628</v>
      </c>
      <c r="AQ114" s="2">
        <f>SUM(AU114,AW114,AY114,BA114)</f>
        <v>287</v>
      </c>
      <c r="AR114" s="5">
        <f>SUM(AT114,AV114,AX114)</f>
        <v>624</v>
      </c>
      <c r="AS114" s="1">
        <f>SUM(AU114,AW114,AY114)</f>
        <v>287</v>
      </c>
      <c r="AT114" s="3">
        <v>225</v>
      </c>
      <c r="AU114" s="3">
        <v>80</v>
      </c>
      <c r="AV114" s="3">
        <v>399</v>
      </c>
      <c r="AW114" s="3">
        <v>207</v>
      </c>
      <c r="AX114" s="3">
        <v>0</v>
      </c>
      <c r="AY114" s="3">
        <v>0</v>
      </c>
      <c r="AZ114" s="83">
        <f>SUM(BB114,BD114)</f>
        <v>4</v>
      </c>
      <c r="BA114" s="83">
        <f>SUM(BC114,BE114)</f>
        <v>0</v>
      </c>
      <c r="BB114" s="3">
        <v>0</v>
      </c>
      <c r="BC114" s="3">
        <v>0</v>
      </c>
      <c r="BD114" s="3">
        <v>4</v>
      </c>
      <c r="BE114" s="3">
        <v>0</v>
      </c>
      <c r="BF114" s="6">
        <v>0</v>
      </c>
      <c r="BG114" s="7">
        <v>0</v>
      </c>
      <c r="BH114" s="6">
        <v>0</v>
      </c>
      <c r="BI114" s="38">
        <v>0</v>
      </c>
      <c r="BJ114" s="38">
        <v>246</v>
      </c>
      <c r="BK114" s="35">
        <v>155</v>
      </c>
      <c r="BL114" s="3">
        <v>0</v>
      </c>
      <c r="BM114" s="3">
        <v>0</v>
      </c>
      <c r="BO114" s="35">
        <v>16</v>
      </c>
      <c r="BP114" s="69">
        <v>0</v>
      </c>
      <c r="BQ114" s="69" t="s">
        <v>734</v>
      </c>
      <c r="BR114" s="3">
        <v>0</v>
      </c>
      <c r="BS114" s="3">
        <v>0</v>
      </c>
      <c r="BT114" s="2">
        <f>SUM(BU114,BW114,BX114)</f>
        <v>1117</v>
      </c>
      <c r="BU114" s="35">
        <v>1066</v>
      </c>
      <c r="BV114" s="35">
        <v>0</v>
      </c>
      <c r="BW114" s="35">
        <v>0</v>
      </c>
      <c r="BX114" s="35">
        <v>51</v>
      </c>
      <c r="BY114" s="39">
        <v>0</v>
      </c>
      <c r="BZ114" s="89">
        <f>BT114+BY114</f>
        <v>1117</v>
      </c>
      <c r="CA114" s="82">
        <v>630</v>
      </c>
      <c r="CB114" s="82">
        <f>SUM(CC114,CD114,CE114,CF114,CG114,CH114)</f>
        <v>2045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2045</v>
      </c>
      <c r="CI114" s="3">
        <v>57</v>
      </c>
      <c r="CJ114" s="3" t="s">
        <v>734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6">
        <v>7</v>
      </c>
      <c r="CS114" s="37">
        <f>CT114/1598</f>
        <v>0.16020025031289112</v>
      </c>
      <c r="CT114" s="3">
        <v>256</v>
      </c>
      <c r="CU114" s="3">
        <v>0</v>
      </c>
      <c r="CV114" s="6">
        <v>12</v>
      </c>
      <c r="CW114" s="3">
        <v>0</v>
      </c>
      <c r="CX114" s="3">
        <v>0</v>
      </c>
      <c r="CY114" s="3">
        <v>0</v>
      </c>
      <c r="CZ114" s="40" t="s">
        <v>712</v>
      </c>
      <c r="DA114" s="40" t="s">
        <v>712</v>
      </c>
      <c r="DB114" s="40" t="s">
        <v>712</v>
      </c>
      <c r="DC114" s="40" t="s">
        <v>712</v>
      </c>
      <c r="DD114" s="40" t="s">
        <v>712</v>
      </c>
      <c r="DE114" s="40" t="s">
        <v>734</v>
      </c>
      <c r="DF114" s="40" t="s">
        <v>734</v>
      </c>
      <c r="DG114" s="40" t="s">
        <v>734</v>
      </c>
      <c r="DH114" s="40" t="s">
        <v>734</v>
      </c>
      <c r="DI114" s="96">
        <v>0</v>
      </c>
      <c r="DJ114" s="96">
        <v>0</v>
      </c>
      <c r="DK114" s="39">
        <f>SUM(DM114:DQ114)</f>
        <v>0</v>
      </c>
      <c r="DL114" s="39">
        <v>0</v>
      </c>
      <c r="DM114" s="39">
        <v>0</v>
      </c>
      <c r="DN114" s="39">
        <v>0</v>
      </c>
      <c r="DO114" s="39">
        <v>0</v>
      </c>
      <c r="DP114" s="39">
        <v>0</v>
      </c>
      <c r="DQ114" s="39">
        <v>0</v>
      </c>
      <c r="DR114" s="39">
        <v>0</v>
      </c>
      <c r="DS114" s="39">
        <v>0</v>
      </c>
      <c r="DT114" s="39">
        <v>0</v>
      </c>
      <c r="DU114" s="6">
        <v>0</v>
      </c>
      <c r="DV114" s="6">
        <v>0</v>
      </c>
      <c r="DW114" s="6" t="s">
        <v>734</v>
      </c>
      <c r="DX114" s="6" t="s">
        <v>734</v>
      </c>
      <c r="DY114" s="105"/>
      <c r="DZ114" s="35" t="s">
        <v>734</v>
      </c>
      <c r="EA114" s="35">
        <v>0</v>
      </c>
      <c r="EB114" s="35">
        <v>0</v>
      </c>
      <c r="EC114" s="35">
        <v>630</v>
      </c>
      <c r="ED114" s="35">
        <v>0</v>
      </c>
      <c r="EE114" s="35">
        <v>0</v>
      </c>
      <c r="EF114" s="35">
        <v>0</v>
      </c>
      <c r="EG114" s="35">
        <v>33</v>
      </c>
      <c r="EH114" s="35">
        <v>24</v>
      </c>
      <c r="EI114" s="35">
        <v>0</v>
      </c>
      <c r="EJ114" s="35">
        <v>2000</v>
      </c>
      <c r="EK114" s="35">
        <v>45</v>
      </c>
      <c r="EL114" s="81">
        <f>SUM(EA114:EK114)</f>
        <v>2732</v>
      </c>
      <c r="EM114" s="35">
        <v>0</v>
      </c>
      <c r="EN114" s="35">
        <v>0</v>
      </c>
      <c r="EO114" s="35">
        <v>0</v>
      </c>
      <c r="EP114" s="35">
        <v>2</v>
      </c>
      <c r="EQ114" s="35">
        <v>5</v>
      </c>
      <c r="ER114" s="35">
        <v>0</v>
      </c>
      <c r="ES114" s="35">
        <v>0</v>
      </c>
      <c r="ET114" s="2">
        <f>SUM(EM114:ES114)</f>
        <v>7</v>
      </c>
      <c r="EU114" s="3">
        <v>0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3">
        <v>0</v>
      </c>
      <c r="FB114" s="2">
        <f>SUM(EU114:FA114)</f>
        <v>0</v>
      </c>
      <c r="FC114" s="2">
        <f>ET114+FB114</f>
        <v>7</v>
      </c>
      <c r="FD114" s="9">
        <v>4</v>
      </c>
      <c r="FE114" s="9">
        <v>1</v>
      </c>
      <c r="FF114" s="9">
        <v>0</v>
      </c>
      <c r="FG114" s="9">
        <v>2</v>
      </c>
      <c r="FH114" s="10">
        <f>SUM(FD114:FG114)</f>
        <v>7</v>
      </c>
      <c r="FI114" s="9">
        <v>0</v>
      </c>
      <c r="FJ114" s="9">
        <v>0</v>
      </c>
      <c r="FK114" s="9">
        <v>0</v>
      </c>
      <c r="FL114" s="9">
        <v>0</v>
      </c>
      <c r="FM114" s="9">
        <v>0</v>
      </c>
      <c r="FN114" s="9">
        <v>0</v>
      </c>
      <c r="FO114" s="9">
        <v>0</v>
      </c>
      <c r="FP114" s="10">
        <f>SUM(FI114:FO114)</f>
        <v>0</v>
      </c>
      <c r="FQ114" s="9">
        <v>0</v>
      </c>
      <c r="FR114" s="9">
        <v>0</v>
      </c>
      <c r="FS114" s="9">
        <v>0</v>
      </c>
      <c r="FT114" s="9">
        <v>0</v>
      </c>
      <c r="FU114" s="9">
        <v>0</v>
      </c>
      <c r="FV114" s="10">
        <f>SUM(FQ114:FU114)</f>
        <v>0</v>
      </c>
      <c r="FW114" s="41">
        <v>0</v>
      </c>
      <c r="FX114" s="41">
        <v>0</v>
      </c>
      <c r="FY114" s="11">
        <f>SUM(FW114:FX114)</f>
        <v>0</v>
      </c>
      <c r="FZ114" s="11">
        <v>0</v>
      </c>
      <c r="GA114" s="10">
        <f>SUM(FZ114,FY114,FV114,FP114)</f>
        <v>0</v>
      </c>
      <c r="GB114" s="41">
        <v>0</v>
      </c>
      <c r="GC114" s="41">
        <v>0</v>
      </c>
      <c r="GD114" s="41">
        <v>1</v>
      </c>
      <c r="GE114" s="41">
        <v>0</v>
      </c>
      <c r="GF114" s="41">
        <v>1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1</v>
      </c>
      <c r="GP114" s="41">
        <v>0</v>
      </c>
      <c r="GQ114" s="41">
        <v>1</v>
      </c>
      <c r="GR114" s="41">
        <v>0</v>
      </c>
      <c r="GS114" s="10">
        <f>SUM(GB114:GR114)</f>
        <v>5</v>
      </c>
      <c r="GT114" s="41">
        <v>0</v>
      </c>
      <c r="GU114" s="41">
        <v>0</v>
      </c>
      <c r="GV114" s="41">
        <v>0</v>
      </c>
      <c r="GW114" s="41">
        <v>0</v>
      </c>
      <c r="GX114" s="41">
        <v>0</v>
      </c>
      <c r="GY114" s="41">
        <v>0</v>
      </c>
      <c r="GZ114" s="41">
        <v>0</v>
      </c>
      <c r="HA114" s="41">
        <v>0</v>
      </c>
      <c r="HB114" s="41">
        <v>0</v>
      </c>
      <c r="HC114" s="41">
        <v>0</v>
      </c>
      <c r="HD114" s="41">
        <v>0</v>
      </c>
      <c r="HE114" s="41">
        <v>0</v>
      </c>
      <c r="HF114" s="41">
        <v>0</v>
      </c>
      <c r="HG114" s="41">
        <v>1</v>
      </c>
      <c r="HH114" s="41">
        <v>0</v>
      </c>
      <c r="HI114" s="41">
        <v>1</v>
      </c>
      <c r="HJ114" s="41">
        <v>0</v>
      </c>
      <c r="HK114" s="10">
        <f>SUM(GT114:HJ114)</f>
        <v>2</v>
      </c>
      <c r="HL114" s="100" t="s">
        <v>788</v>
      </c>
      <c r="HM114" s="90"/>
      <c r="HN114" s="90" t="s">
        <v>712</v>
      </c>
      <c r="HO114" s="90" t="s">
        <v>734</v>
      </c>
      <c r="HP114" s="90" t="s">
        <v>712</v>
      </c>
      <c r="HQ114" s="10" t="s">
        <v>789</v>
      </c>
      <c r="HR114" s="10" t="s">
        <v>712</v>
      </c>
      <c r="HS114" s="90" t="s">
        <v>734</v>
      </c>
      <c r="HT114" s="90" t="s">
        <v>712</v>
      </c>
      <c r="HU114" s="43">
        <v>3</v>
      </c>
      <c r="HV114" s="3">
        <v>0</v>
      </c>
      <c r="HW114" s="3">
        <v>0</v>
      </c>
      <c r="HX114" s="3">
        <v>0</v>
      </c>
      <c r="HY114" s="44">
        <v>0</v>
      </c>
      <c r="HZ114" s="3">
        <v>0</v>
      </c>
      <c r="IA114" s="3">
        <v>0</v>
      </c>
      <c r="IB114" s="3">
        <v>0</v>
      </c>
      <c r="IC114" s="3">
        <v>0</v>
      </c>
      <c r="ID114" s="3">
        <v>0</v>
      </c>
      <c r="IE114" s="3">
        <v>0</v>
      </c>
      <c r="IF114" s="3">
        <v>0</v>
      </c>
      <c r="IG114" s="3">
        <v>0</v>
      </c>
      <c r="IH114" s="3">
        <v>0</v>
      </c>
      <c r="II114" s="3">
        <v>0</v>
      </c>
      <c r="IJ114" s="3">
        <v>0</v>
      </c>
      <c r="IK114" s="3">
        <v>0</v>
      </c>
      <c r="IL114" s="3">
        <v>0</v>
      </c>
      <c r="IM114" s="65">
        <v>4</v>
      </c>
      <c r="IN114" s="65">
        <v>0</v>
      </c>
      <c r="IO114" s="65">
        <v>0</v>
      </c>
      <c r="IP114" s="65">
        <v>0</v>
      </c>
      <c r="IQ114" s="65">
        <v>0</v>
      </c>
      <c r="IR114" s="65">
        <v>0</v>
      </c>
    </row>
    <row r="115" spans="1:252" ht="26.4" x14ac:dyDescent="0.25">
      <c r="A115" s="1" t="s">
        <v>199</v>
      </c>
      <c r="B115" s="32" t="s">
        <v>612</v>
      </c>
      <c r="C115" s="33" t="s">
        <v>613</v>
      </c>
      <c r="D115" s="33" t="s">
        <v>614</v>
      </c>
      <c r="E115" s="33" t="s">
        <v>371</v>
      </c>
      <c r="F115" s="1" t="s">
        <v>615</v>
      </c>
      <c r="G115" s="1" t="s">
        <v>616</v>
      </c>
      <c r="H115" s="1" t="s">
        <v>204</v>
      </c>
      <c r="I115" s="86" t="s">
        <v>347</v>
      </c>
      <c r="J115" s="1">
        <v>1</v>
      </c>
      <c r="K115" s="3">
        <v>0</v>
      </c>
      <c r="L115" s="3">
        <v>0</v>
      </c>
      <c r="M115" s="3">
        <v>0</v>
      </c>
      <c r="N115" s="4">
        <v>40</v>
      </c>
      <c r="O115" s="4">
        <v>40</v>
      </c>
      <c r="P115" s="4">
        <v>107</v>
      </c>
      <c r="Q115" s="4">
        <v>0</v>
      </c>
      <c r="R115" s="4" t="s">
        <v>734</v>
      </c>
      <c r="S115" s="41">
        <v>2.5</v>
      </c>
      <c r="T115" s="41">
        <v>0</v>
      </c>
      <c r="U115" s="36">
        <v>51</v>
      </c>
      <c r="V115" s="35">
        <v>8</v>
      </c>
      <c r="W115" s="35">
        <v>308</v>
      </c>
      <c r="Y115" s="2">
        <f>SUM(AC115,AE115)</f>
        <v>4129</v>
      </c>
      <c r="Z115" s="2">
        <f>SUM(AA115,BI115)</f>
        <v>977</v>
      </c>
      <c r="AA115" s="2">
        <f>SUM(AG115,AQ115)</f>
        <v>977</v>
      </c>
      <c r="AB115" s="37">
        <f>AA115/Y115</f>
        <v>0.23661903608621943</v>
      </c>
      <c r="AC115" s="5">
        <f>SUM(AF115,AP115)</f>
        <v>4129</v>
      </c>
      <c r="AD115" s="5">
        <f>SUM(AG115,AQ115,BI115)</f>
        <v>977</v>
      </c>
      <c r="AE115" s="6">
        <v>0</v>
      </c>
      <c r="AF115" s="2">
        <f>SUM(AH115,AJ115,AL115,AN115)</f>
        <v>3468</v>
      </c>
      <c r="AG115" s="2">
        <f>SUM(AI115,AK115,AM115,AO115)</f>
        <v>888</v>
      </c>
      <c r="AH115" s="3">
        <v>303</v>
      </c>
      <c r="AI115" s="3">
        <v>28</v>
      </c>
      <c r="AJ115" s="3">
        <v>1628</v>
      </c>
      <c r="AK115" s="6">
        <v>556</v>
      </c>
      <c r="AL115" s="6">
        <v>1537</v>
      </c>
      <c r="AM115" s="3">
        <v>304</v>
      </c>
      <c r="AN115" s="3">
        <v>0</v>
      </c>
      <c r="AO115" s="3">
        <v>0</v>
      </c>
      <c r="AP115" s="2">
        <f>SUM(AT115,AV115,AX115,AZ115)</f>
        <v>661</v>
      </c>
      <c r="AQ115" s="2">
        <f>SUM(AU115,AW115,AY115,BA115)</f>
        <v>89</v>
      </c>
      <c r="AR115" s="5">
        <f>SUM(AT115,AV115,AX115)</f>
        <v>660</v>
      </c>
      <c r="AS115" s="1">
        <f>SUM(AU115,AW115,AY115)</f>
        <v>89</v>
      </c>
      <c r="AT115" s="3">
        <v>469</v>
      </c>
      <c r="AU115" s="3">
        <v>81</v>
      </c>
      <c r="AV115" s="3">
        <v>170</v>
      </c>
      <c r="AW115" s="3">
        <v>8</v>
      </c>
      <c r="AX115" s="3">
        <v>21</v>
      </c>
      <c r="AY115" s="3">
        <v>0</v>
      </c>
      <c r="AZ115" s="83">
        <f>SUM(BB115,BD115)</f>
        <v>1</v>
      </c>
      <c r="BA115" s="83">
        <f>SUM(BC115,BE115)</f>
        <v>0</v>
      </c>
      <c r="BB115" s="3">
        <v>0</v>
      </c>
      <c r="BC115" s="3">
        <v>0</v>
      </c>
      <c r="BD115" s="3">
        <v>1</v>
      </c>
      <c r="BE115" s="3">
        <v>0</v>
      </c>
      <c r="BF115" s="6">
        <v>0</v>
      </c>
      <c r="BG115" s="7">
        <v>0</v>
      </c>
      <c r="BH115" s="6">
        <v>0</v>
      </c>
      <c r="BI115" s="38">
        <v>0</v>
      </c>
      <c r="BJ115" s="38">
        <v>108</v>
      </c>
      <c r="BK115" s="35">
        <v>125</v>
      </c>
      <c r="BL115" s="3">
        <v>0</v>
      </c>
      <c r="BM115" s="3">
        <v>0</v>
      </c>
      <c r="BO115" s="35">
        <v>0</v>
      </c>
      <c r="BP115" s="69">
        <v>0</v>
      </c>
      <c r="BQ115" s="69" t="s">
        <v>712</v>
      </c>
      <c r="BR115" s="3">
        <v>0</v>
      </c>
      <c r="BS115" s="3">
        <v>0</v>
      </c>
      <c r="BT115" s="2">
        <f>SUM(BU115,BW115,BX115)</f>
        <v>1012</v>
      </c>
      <c r="BU115" s="35">
        <v>1012</v>
      </c>
      <c r="BV115" s="35">
        <v>0</v>
      </c>
      <c r="BW115" s="35">
        <v>0</v>
      </c>
      <c r="BX115" s="35">
        <v>0</v>
      </c>
      <c r="BY115" s="39">
        <v>0</v>
      </c>
      <c r="BZ115" s="89">
        <f>BT115+BY115</f>
        <v>1012</v>
      </c>
      <c r="CA115" s="82">
        <v>360</v>
      </c>
      <c r="CB115" s="82">
        <f>SUM(CC115,CD115,CE115,CF115,CG115,CH115)</f>
        <v>1339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1339</v>
      </c>
      <c r="CI115" s="3">
        <v>137</v>
      </c>
      <c r="CJ115" s="3" t="s">
        <v>734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6">
        <v>7</v>
      </c>
      <c r="CS115" s="37">
        <f>CT115/1598</f>
        <v>0.48936170212765956</v>
      </c>
      <c r="CT115" s="3">
        <v>782</v>
      </c>
      <c r="CU115" s="3">
        <v>0</v>
      </c>
      <c r="CV115" s="6">
        <v>11</v>
      </c>
      <c r="CW115" s="3">
        <v>1</v>
      </c>
      <c r="CX115" s="3">
        <v>0</v>
      </c>
      <c r="CY115" s="3">
        <v>0</v>
      </c>
      <c r="CZ115" s="40" t="s">
        <v>712</v>
      </c>
      <c r="DA115" s="40" t="s">
        <v>712</v>
      </c>
      <c r="DB115" s="40" t="s">
        <v>712</v>
      </c>
      <c r="DC115" s="40" t="s">
        <v>734</v>
      </c>
      <c r="DD115" s="40" t="s">
        <v>712</v>
      </c>
      <c r="DE115" s="40" t="s">
        <v>734</v>
      </c>
      <c r="DF115" s="40" t="s">
        <v>734</v>
      </c>
      <c r="DG115" s="40" t="s">
        <v>734</v>
      </c>
      <c r="DH115" s="40" t="s">
        <v>734</v>
      </c>
      <c r="DI115" s="96">
        <v>1</v>
      </c>
      <c r="DJ115" s="96">
        <v>0</v>
      </c>
      <c r="DK115" s="39">
        <f>SUM(DM115:DQ115)</f>
        <v>2</v>
      </c>
      <c r="DL115" s="39">
        <v>0</v>
      </c>
      <c r="DM115" s="39">
        <v>0</v>
      </c>
      <c r="DN115" s="39">
        <v>0</v>
      </c>
      <c r="DO115" s="39">
        <v>1</v>
      </c>
      <c r="DP115" s="39">
        <v>1</v>
      </c>
      <c r="DQ115" s="39">
        <v>0</v>
      </c>
      <c r="DR115" s="39">
        <v>0</v>
      </c>
      <c r="DS115" s="39">
        <v>0</v>
      </c>
      <c r="DT115" s="39">
        <v>0</v>
      </c>
      <c r="DU115" s="6">
        <v>0</v>
      </c>
      <c r="DV115" s="6">
        <v>0</v>
      </c>
      <c r="DW115" s="6" t="s">
        <v>734</v>
      </c>
      <c r="DX115" s="3" t="s">
        <v>734</v>
      </c>
      <c r="DY115" s="105"/>
      <c r="DZ115" s="35" t="s">
        <v>734</v>
      </c>
      <c r="EA115" s="35">
        <v>0</v>
      </c>
      <c r="EB115" s="35">
        <v>250</v>
      </c>
      <c r="EC115" s="35">
        <v>0</v>
      </c>
      <c r="ED115" s="35">
        <v>110</v>
      </c>
      <c r="EE115" s="35">
        <v>137</v>
      </c>
      <c r="EF115" s="35">
        <v>0</v>
      </c>
      <c r="EG115" s="35">
        <v>0</v>
      </c>
      <c r="EH115" s="35">
        <v>0</v>
      </c>
      <c r="EI115" s="35">
        <v>0</v>
      </c>
      <c r="EJ115" s="35">
        <v>1000</v>
      </c>
      <c r="EK115" s="35">
        <v>339</v>
      </c>
      <c r="EL115" s="81">
        <f>SUM(EA115:EK115)</f>
        <v>1836</v>
      </c>
      <c r="EM115" s="35">
        <v>0</v>
      </c>
      <c r="EN115" s="35">
        <v>0</v>
      </c>
      <c r="EO115" s="35">
        <v>0</v>
      </c>
      <c r="EP115" s="35">
        <v>0</v>
      </c>
      <c r="EQ115" s="35">
        <v>3</v>
      </c>
      <c r="ER115" s="35">
        <v>0</v>
      </c>
      <c r="ES115" s="35">
        <v>2</v>
      </c>
      <c r="ET115" s="2">
        <f>SUM(EM115:ES115)</f>
        <v>5</v>
      </c>
      <c r="EU115" s="3">
        <v>0</v>
      </c>
      <c r="EV115" s="3">
        <v>0</v>
      </c>
      <c r="EW115" s="3">
        <v>0</v>
      </c>
      <c r="EX115" s="3">
        <v>0</v>
      </c>
      <c r="EY115" s="3">
        <v>1</v>
      </c>
      <c r="EZ115" s="3">
        <v>0</v>
      </c>
      <c r="FA115" s="3">
        <v>1</v>
      </c>
      <c r="FB115" s="2">
        <f>SUM(EU115:FA115)</f>
        <v>2</v>
      </c>
      <c r="FC115" s="2">
        <f>ET115+FB115</f>
        <v>7</v>
      </c>
      <c r="FD115" s="9">
        <v>0</v>
      </c>
      <c r="FE115" s="9">
        <v>2</v>
      </c>
      <c r="FF115" s="9">
        <v>3</v>
      </c>
      <c r="FG115" s="9">
        <v>2</v>
      </c>
      <c r="FH115" s="10">
        <f>SUM(FD115:FG115)</f>
        <v>7</v>
      </c>
      <c r="FI115" s="9">
        <v>0</v>
      </c>
      <c r="FJ115" s="9">
        <v>0</v>
      </c>
      <c r="FK115" s="9">
        <v>0</v>
      </c>
      <c r="FL115" s="9">
        <v>0</v>
      </c>
      <c r="FM115" s="9">
        <v>0</v>
      </c>
      <c r="FN115" s="9">
        <v>0</v>
      </c>
      <c r="FO115" s="9">
        <v>0</v>
      </c>
      <c r="FP115" s="10">
        <f>SUM(FI115:FO115)</f>
        <v>0</v>
      </c>
      <c r="FQ115" s="9">
        <v>0</v>
      </c>
      <c r="FR115" s="9">
        <v>0</v>
      </c>
      <c r="FS115" s="9">
        <v>0</v>
      </c>
      <c r="FT115" s="9">
        <v>0</v>
      </c>
      <c r="FU115" s="9">
        <v>1</v>
      </c>
      <c r="FV115" s="10">
        <f>SUM(FQ115:FU115)</f>
        <v>1</v>
      </c>
      <c r="FW115" s="41">
        <v>0</v>
      </c>
      <c r="FX115" s="41">
        <v>1</v>
      </c>
      <c r="FY115" s="11">
        <f>SUM(FW115:FX115)</f>
        <v>1</v>
      </c>
      <c r="FZ115" s="11">
        <v>0</v>
      </c>
      <c r="GA115" s="10">
        <f>SUM(FZ115,FY115,FV115,FP115)</f>
        <v>2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10">
        <v>0</v>
      </c>
      <c r="GT115" s="41">
        <v>0</v>
      </c>
      <c r="GU115" s="41">
        <v>1</v>
      </c>
      <c r="GV115" s="41">
        <v>0</v>
      </c>
      <c r="GW115" s="41">
        <v>0</v>
      </c>
      <c r="GX115" s="41">
        <v>0</v>
      </c>
      <c r="GY115" s="41">
        <v>0</v>
      </c>
      <c r="GZ115" s="41">
        <v>0</v>
      </c>
      <c r="HA115" s="41">
        <v>0</v>
      </c>
      <c r="HB115" s="41">
        <v>0</v>
      </c>
      <c r="HC115" s="41">
        <v>0</v>
      </c>
      <c r="HD115" s="41">
        <v>0</v>
      </c>
      <c r="HE115" s="41">
        <v>0</v>
      </c>
      <c r="HF115" s="41">
        <v>0</v>
      </c>
      <c r="HG115" s="41">
        <v>0</v>
      </c>
      <c r="HH115" s="41">
        <v>0</v>
      </c>
      <c r="HI115" s="41">
        <v>0</v>
      </c>
      <c r="HJ115" s="41">
        <v>0</v>
      </c>
      <c r="HK115" s="10">
        <f>SUM(GT115:HJ115)</f>
        <v>1</v>
      </c>
      <c r="HL115" s="100" t="s">
        <v>794</v>
      </c>
      <c r="HM115" s="90"/>
      <c r="HN115" s="90" t="s">
        <v>712</v>
      </c>
      <c r="HO115" s="90" t="s">
        <v>734</v>
      </c>
      <c r="HP115" s="90" t="s">
        <v>734</v>
      </c>
      <c r="HQ115" s="10" t="s">
        <v>795</v>
      </c>
      <c r="HR115" s="10" t="s">
        <v>712</v>
      </c>
      <c r="HS115" s="90" t="s">
        <v>734</v>
      </c>
      <c r="HT115" s="90" t="s">
        <v>712</v>
      </c>
      <c r="HU115" s="43">
        <v>0</v>
      </c>
      <c r="HV115" s="3">
        <v>0</v>
      </c>
      <c r="HW115" s="3">
        <v>0</v>
      </c>
      <c r="HX115" s="3">
        <v>0</v>
      </c>
      <c r="HY115" s="44">
        <v>0</v>
      </c>
      <c r="HZ115" s="3">
        <v>0</v>
      </c>
      <c r="IA115" s="3">
        <v>0</v>
      </c>
      <c r="IB115" s="3">
        <v>0</v>
      </c>
      <c r="IC115" s="3">
        <v>0</v>
      </c>
      <c r="ID115" s="3">
        <v>0</v>
      </c>
      <c r="IE115" s="3">
        <v>0</v>
      </c>
      <c r="IF115" s="3">
        <v>0</v>
      </c>
      <c r="IG115" s="3">
        <v>0</v>
      </c>
      <c r="IH115" s="3">
        <v>0</v>
      </c>
      <c r="II115" s="3">
        <v>0</v>
      </c>
      <c r="IJ115" s="3">
        <v>0</v>
      </c>
      <c r="IK115" s="3">
        <v>0</v>
      </c>
      <c r="IL115" s="3">
        <v>0</v>
      </c>
      <c r="IM115" s="65">
        <v>4</v>
      </c>
      <c r="IN115" s="65">
        <v>0</v>
      </c>
      <c r="IO115" s="65">
        <v>0</v>
      </c>
      <c r="IP115" s="65">
        <v>1</v>
      </c>
      <c r="IQ115" s="65">
        <v>0</v>
      </c>
      <c r="IR115" s="65">
        <v>0</v>
      </c>
    </row>
    <row r="116" spans="1:252" ht="26.4" x14ac:dyDescent="0.25">
      <c r="A116" s="1" t="s">
        <v>199</v>
      </c>
      <c r="B116" s="32" t="s">
        <v>612</v>
      </c>
      <c r="C116" s="33" t="s">
        <v>617</v>
      </c>
      <c r="D116" s="33" t="s">
        <v>437</v>
      </c>
      <c r="E116" s="33" t="s">
        <v>287</v>
      </c>
      <c r="F116" s="1" t="s">
        <v>618</v>
      </c>
      <c r="G116" s="1" t="s">
        <v>619</v>
      </c>
      <c r="H116" s="1" t="s">
        <v>204</v>
      </c>
      <c r="I116" s="45">
        <v>12000</v>
      </c>
      <c r="J116" s="1">
        <v>1</v>
      </c>
      <c r="K116" s="3">
        <v>0</v>
      </c>
      <c r="L116" s="3">
        <v>0</v>
      </c>
      <c r="M116" s="3">
        <v>0</v>
      </c>
      <c r="N116" s="4">
        <v>34</v>
      </c>
      <c r="O116" s="4">
        <v>34</v>
      </c>
      <c r="P116" s="4">
        <v>20</v>
      </c>
      <c r="Q116" s="4">
        <v>0</v>
      </c>
      <c r="R116" s="4" t="s">
        <v>734</v>
      </c>
      <c r="S116" s="41" t="s">
        <v>347</v>
      </c>
      <c r="T116" s="41">
        <v>0</v>
      </c>
      <c r="U116" s="36">
        <v>15</v>
      </c>
      <c r="V116" s="35">
        <v>0</v>
      </c>
      <c r="W116" s="35">
        <v>20</v>
      </c>
      <c r="Y116" s="2">
        <f>SUM(AC116,AE116)</f>
        <v>1370</v>
      </c>
      <c r="Z116" s="2">
        <f>SUM(AA116,BI116)</f>
        <v>0</v>
      </c>
      <c r="AA116" s="2">
        <f>SUM(AG116,AQ116)</f>
        <v>0</v>
      </c>
      <c r="AB116" s="37">
        <f>AA116/Y116</f>
        <v>0</v>
      </c>
      <c r="AC116" s="5">
        <f>SUM(AF116,AP116)</f>
        <v>1370</v>
      </c>
      <c r="AD116" s="5">
        <f>SUM(AG116,AQ116,BI116)</f>
        <v>0</v>
      </c>
      <c r="AE116" s="6">
        <v>0</v>
      </c>
      <c r="AF116" s="2">
        <f>SUM(AH116,AJ116,AL116,AN116)</f>
        <v>1295</v>
      </c>
      <c r="AG116" s="2">
        <f>SUM(AI116,AK116,AM116,AO116)</f>
        <v>0</v>
      </c>
      <c r="AH116" s="3">
        <v>214</v>
      </c>
      <c r="AI116" s="3" t="s">
        <v>347</v>
      </c>
      <c r="AJ116" s="3">
        <v>497</v>
      </c>
      <c r="AK116" s="35" t="s">
        <v>347</v>
      </c>
      <c r="AL116" s="6">
        <v>584</v>
      </c>
      <c r="AM116" s="35" t="s">
        <v>347</v>
      </c>
      <c r="AN116" s="3">
        <v>0</v>
      </c>
      <c r="AO116" s="35">
        <v>0</v>
      </c>
      <c r="AP116" s="2">
        <f>SUM(AT116,AV116,AX116,AZ116)</f>
        <v>75</v>
      </c>
      <c r="AQ116" s="2">
        <f>SUM(AU116,AW116,AY116,BA116)</f>
        <v>0</v>
      </c>
      <c r="AR116" s="5">
        <f>SUM(AT116,AV116,AX116)</f>
        <v>75</v>
      </c>
      <c r="AS116" s="1">
        <f>SUM(AU116,AW116,AY116)</f>
        <v>0</v>
      </c>
      <c r="AT116" s="3">
        <v>75</v>
      </c>
      <c r="AU116" s="35" t="s">
        <v>347</v>
      </c>
      <c r="AV116" s="3">
        <v>0</v>
      </c>
      <c r="AW116" s="3">
        <v>0</v>
      </c>
      <c r="AX116" s="3">
        <v>0</v>
      </c>
      <c r="AY116" s="3">
        <v>0</v>
      </c>
      <c r="AZ116" s="83">
        <f>SUM(BB116,BD116)</f>
        <v>0</v>
      </c>
      <c r="BA116" s="83">
        <f>SUM(BC116,BE116)</f>
        <v>0</v>
      </c>
      <c r="BB116" s="3">
        <v>0</v>
      </c>
      <c r="BC116" s="3">
        <v>0</v>
      </c>
      <c r="BD116" s="3">
        <v>0</v>
      </c>
      <c r="BE116" s="3">
        <v>0</v>
      </c>
      <c r="BF116" s="6">
        <v>0</v>
      </c>
      <c r="BG116" s="7">
        <v>0</v>
      </c>
      <c r="BH116" s="6">
        <v>0</v>
      </c>
      <c r="BI116" s="38">
        <v>0</v>
      </c>
      <c r="BJ116" s="38">
        <v>26</v>
      </c>
      <c r="BK116" s="35">
        <v>0</v>
      </c>
      <c r="BL116" s="3">
        <v>0</v>
      </c>
      <c r="BM116" s="3">
        <v>0</v>
      </c>
      <c r="BO116" s="35">
        <v>0</v>
      </c>
      <c r="BP116" s="69">
        <v>0</v>
      </c>
      <c r="BQ116" s="69" t="s">
        <v>734</v>
      </c>
      <c r="BR116" s="3">
        <v>18</v>
      </c>
      <c r="BS116" s="3">
        <v>0</v>
      </c>
      <c r="BT116" s="2">
        <f>SUM(BU116,BW116,BX116)</f>
        <v>352</v>
      </c>
      <c r="BU116" s="35">
        <v>322</v>
      </c>
      <c r="BV116" s="35">
        <v>0</v>
      </c>
      <c r="BW116" s="35">
        <v>0</v>
      </c>
      <c r="BX116" s="35">
        <v>30</v>
      </c>
      <c r="BY116" s="39">
        <v>0</v>
      </c>
      <c r="BZ116" s="89">
        <f>BT116+BY116</f>
        <v>352</v>
      </c>
      <c r="CA116" s="82">
        <v>0</v>
      </c>
      <c r="CB116" s="82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3">
        <v>69</v>
      </c>
      <c r="CJ116" s="3" t="s">
        <v>734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6">
        <v>7</v>
      </c>
      <c r="CS116" s="37">
        <f>CT116/1598</f>
        <v>1.2515644555694618E-2</v>
      </c>
      <c r="CT116" s="3">
        <v>20</v>
      </c>
      <c r="CU116" s="3">
        <v>0</v>
      </c>
      <c r="CV116" s="6">
        <v>0</v>
      </c>
      <c r="CW116" s="3">
        <v>0</v>
      </c>
      <c r="CX116" s="3">
        <v>0</v>
      </c>
      <c r="CY116" s="3">
        <v>0</v>
      </c>
      <c r="CZ116" s="40" t="s">
        <v>734</v>
      </c>
      <c r="DA116" s="40" t="s">
        <v>734</v>
      </c>
      <c r="DB116" s="40" t="s">
        <v>734</v>
      </c>
      <c r="DC116" s="40" t="s">
        <v>734</v>
      </c>
      <c r="DD116" s="40" t="s">
        <v>734</v>
      </c>
      <c r="DE116" s="40" t="s">
        <v>734</v>
      </c>
      <c r="DF116" s="40" t="s">
        <v>734</v>
      </c>
      <c r="DG116" s="40" t="s">
        <v>734</v>
      </c>
      <c r="DH116" s="40" t="s">
        <v>734</v>
      </c>
      <c r="DI116" s="96">
        <v>0</v>
      </c>
      <c r="DJ116" s="96">
        <v>0</v>
      </c>
      <c r="DK116" s="39">
        <f>SUM(DM116:DQ116)</f>
        <v>0</v>
      </c>
      <c r="DL116" s="39">
        <v>0</v>
      </c>
      <c r="DM116" s="39">
        <v>0</v>
      </c>
      <c r="DN116" s="39">
        <v>0</v>
      </c>
      <c r="DO116" s="39">
        <v>0</v>
      </c>
      <c r="DP116" s="39">
        <v>0</v>
      </c>
      <c r="DQ116" s="39">
        <v>0</v>
      </c>
      <c r="DR116" s="39">
        <v>0</v>
      </c>
      <c r="DS116" s="39">
        <v>0</v>
      </c>
      <c r="DT116" s="39">
        <v>0</v>
      </c>
      <c r="DU116" s="6">
        <v>0</v>
      </c>
      <c r="DV116" s="6">
        <v>0</v>
      </c>
      <c r="DW116" s="6" t="s">
        <v>734</v>
      </c>
      <c r="DX116" s="3" t="s">
        <v>734</v>
      </c>
      <c r="DY116" s="105"/>
      <c r="DZ116" s="35" t="s">
        <v>734</v>
      </c>
      <c r="EA116" s="35">
        <v>0</v>
      </c>
      <c r="EB116" s="35">
        <v>0</v>
      </c>
      <c r="EC116" s="35">
        <v>200</v>
      </c>
      <c r="ED116" s="35">
        <v>0</v>
      </c>
      <c r="EE116" s="35">
        <v>155</v>
      </c>
      <c r="EF116" s="35">
        <v>69</v>
      </c>
      <c r="EG116" s="35">
        <v>0</v>
      </c>
      <c r="EH116" s="35">
        <v>0</v>
      </c>
      <c r="EI116" s="35">
        <v>0</v>
      </c>
      <c r="EJ116" s="35">
        <v>0</v>
      </c>
      <c r="EK116" s="35">
        <v>0</v>
      </c>
      <c r="EL116" s="81">
        <f>SUM(EA116:EK116)</f>
        <v>424</v>
      </c>
      <c r="EM116" s="35">
        <v>0</v>
      </c>
      <c r="EN116" s="35">
        <v>0</v>
      </c>
      <c r="EO116" s="35">
        <v>0</v>
      </c>
      <c r="EP116" s="35">
        <v>0</v>
      </c>
      <c r="EQ116" s="35">
        <v>0</v>
      </c>
      <c r="ER116" s="35">
        <v>1</v>
      </c>
      <c r="ES116" s="35">
        <v>5</v>
      </c>
      <c r="ET116" s="2">
        <f>SUM(EM116:ES116)</f>
        <v>6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1</v>
      </c>
      <c r="FB116" s="2">
        <f>SUM(EU116:FA116)</f>
        <v>1</v>
      </c>
      <c r="FC116" s="2">
        <f>ET116+FB116</f>
        <v>7</v>
      </c>
      <c r="FD116" s="41" t="s">
        <v>347</v>
      </c>
      <c r="FE116" s="41" t="s">
        <v>347</v>
      </c>
      <c r="FF116" s="41" t="s">
        <v>347</v>
      </c>
      <c r="FG116" s="41" t="s">
        <v>347</v>
      </c>
      <c r="FH116" s="10">
        <f>SUM(FD116:FG116)</f>
        <v>0</v>
      </c>
      <c r="FI116" s="9">
        <v>0</v>
      </c>
      <c r="FJ116" s="9">
        <v>0</v>
      </c>
      <c r="FK116" s="9">
        <v>0</v>
      </c>
      <c r="FL116" s="9">
        <v>0</v>
      </c>
      <c r="FM116" s="9">
        <v>0</v>
      </c>
      <c r="FN116" s="9">
        <v>0</v>
      </c>
      <c r="FO116" s="9">
        <v>0</v>
      </c>
      <c r="FP116" s="10">
        <f>SUM(FI116:FO116)</f>
        <v>0</v>
      </c>
      <c r="FQ116" s="9">
        <v>0</v>
      </c>
      <c r="FR116" s="9">
        <v>0</v>
      </c>
      <c r="FS116" s="9">
        <v>0</v>
      </c>
      <c r="FT116" s="9">
        <v>0</v>
      </c>
      <c r="FU116" s="9">
        <v>0</v>
      </c>
      <c r="FV116" s="10">
        <f>SUM(FQ116:FU116)</f>
        <v>0</v>
      </c>
      <c r="FW116" s="41">
        <v>0</v>
      </c>
      <c r="FX116" s="41">
        <v>0</v>
      </c>
      <c r="FY116" s="11">
        <f>SUM(FW116:FX116)</f>
        <v>0</v>
      </c>
      <c r="FZ116" s="11">
        <v>0</v>
      </c>
      <c r="GA116" s="10">
        <f>SUM(FZ116,FY116,FV116,FP116)</f>
        <v>0</v>
      </c>
      <c r="GB116" s="41">
        <v>0</v>
      </c>
      <c r="GC116" s="41">
        <v>0</v>
      </c>
      <c r="GD116" s="41">
        <v>0</v>
      </c>
      <c r="GE116" s="41">
        <v>0</v>
      </c>
      <c r="GF116" s="41">
        <v>1</v>
      </c>
      <c r="GG116" s="41">
        <v>1</v>
      </c>
      <c r="GH116" s="41">
        <v>0</v>
      </c>
      <c r="GI116" s="41">
        <v>1</v>
      </c>
      <c r="GJ116" s="41">
        <v>1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10">
        <f>SUM(GB116:GR116)</f>
        <v>6</v>
      </c>
      <c r="GT116" s="41">
        <v>0</v>
      </c>
      <c r="GU116" s="41">
        <v>0</v>
      </c>
      <c r="GV116" s="41">
        <v>0</v>
      </c>
      <c r="GW116" s="41">
        <v>0</v>
      </c>
      <c r="GX116" s="41">
        <v>0</v>
      </c>
      <c r="GY116" s="41">
        <v>0</v>
      </c>
      <c r="GZ116" s="41">
        <v>0</v>
      </c>
      <c r="HA116" s="41">
        <v>0</v>
      </c>
      <c r="HB116" s="41">
        <v>0</v>
      </c>
      <c r="HC116" s="41">
        <v>0</v>
      </c>
      <c r="HD116" s="41">
        <v>0</v>
      </c>
      <c r="HE116" s="41">
        <v>0</v>
      </c>
      <c r="HF116" s="41">
        <v>0</v>
      </c>
      <c r="HG116" s="41">
        <v>0</v>
      </c>
      <c r="HH116" s="41">
        <v>0</v>
      </c>
      <c r="HI116" s="41">
        <v>0</v>
      </c>
      <c r="HJ116" s="41">
        <v>0</v>
      </c>
      <c r="HK116" s="10">
        <f>SUM(GT116:HJ116)</f>
        <v>0</v>
      </c>
      <c r="HM116" s="90"/>
      <c r="HN116" s="90" t="s">
        <v>347</v>
      </c>
      <c r="HO116" s="90" t="s">
        <v>347</v>
      </c>
      <c r="HP116" s="90" t="s">
        <v>347</v>
      </c>
      <c r="HR116" s="10" t="s">
        <v>734</v>
      </c>
      <c r="HS116" s="90" t="s">
        <v>347</v>
      </c>
      <c r="HT116" s="90" t="s">
        <v>347</v>
      </c>
      <c r="HU116" s="43">
        <v>0</v>
      </c>
      <c r="HV116" s="3">
        <v>0</v>
      </c>
      <c r="HW116" s="3">
        <v>0</v>
      </c>
      <c r="HX116" s="3">
        <v>0</v>
      </c>
      <c r="HY116" s="44">
        <v>0</v>
      </c>
      <c r="HZ116" s="3">
        <v>0</v>
      </c>
      <c r="IA116" s="3">
        <v>0</v>
      </c>
      <c r="IB116" s="3">
        <v>0</v>
      </c>
      <c r="IC116" s="3">
        <v>0</v>
      </c>
      <c r="ID116" s="3">
        <v>0</v>
      </c>
      <c r="IE116" s="3">
        <v>0</v>
      </c>
      <c r="IF116" s="3">
        <v>0</v>
      </c>
      <c r="IG116" s="3">
        <v>0</v>
      </c>
      <c r="IH116" s="3">
        <v>0</v>
      </c>
      <c r="II116" s="3">
        <v>0</v>
      </c>
      <c r="IJ116" s="3">
        <v>0</v>
      </c>
      <c r="IK116" s="3">
        <v>0</v>
      </c>
      <c r="IL116" s="3">
        <v>0</v>
      </c>
      <c r="IM116" s="65">
        <v>0</v>
      </c>
      <c r="IN116" s="65">
        <v>0</v>
      </c>
      <c r="IO116" s="65">
        <v>0</v>
      </c>
      <c r="IP116" s="65">
        <v>0</v>
      </c>
      <c r="IQ116" s="65">
        <v>0</v>
      </c>
      <c r="IR116" s="65">
        <v>0</v>
      </c>
    </row>
    <row r="117" spans="1:252" ht="66" x14ac:dyDescent="0.25">
      <c r="A117" s="1" t="s">
        <v>199</v>
      </c>
      <c r="B117" s="32" t="s">
        <v>612</v>
      </c>
      <c r="C117" s="33" t="s">
        <v>620</v>
      </c>
      <c r="D117" s="33" t="s">
        <v>621</v>
      </c>
      <c r="E117" s="33" t="s">
        <v>585</v>
      </c>
      <c r="F117" s="1" t="s">
        <v>622</v>
      </c>
      <c r="G117" s="1" t="s">
        <v>619</v>
      </c>
      <c r="H117" s="1" t="s">
        <v>204</v>
      </c>
      <c r="I117" s="86">
        <v>1250</v>
      </c>
      <c r="J117" s="1">
        <v>1</v>
      </c>
      <c r="K117" s="3">
        <v>0</v>
      </c>
      <c r="L117" s="3">
        <v>0</v>
      </c>
      <c r="M117" s="3">
        <v>0</v>
      </c>
      <c r="N117" s="4">
        <v>60</v>
      </c>
      <c r="O117" s="4">
        <v>60</v>
      </c>
      <c r="P117" s="4">
        <v>165</v>
      </c>
      <c r="Q117" s="4">
        <v>0</v>
      </c>
      <c r="R117" s="4" t="s">
        <v>712</v>
      </c>
      <c r="S117" s="41">
        <v>3</v>
      </c>
      <c r="T117" s="41">
        <v>0</v>
      </c>
      <c r="U117" s="36">
        <v>102</v>
      </c>
      <c r="V117" s="35">
        <v>19</v>
      </c>
      <c r="W117" s="35">
        <v>1952</v>
      </c>
      <c r="Y117" s="2">
        <f>SUM(AC117,AE117)</f>
        <v>3710</v>
      </c>
      <c r="Z117" s="2">
        <f>SUM(AA117,BI117)</f>
        <v>4520</v>
      </c>
      <c r="AA117" s="2">
        <f>SUM(AG117,AQ117)</f>
        <v>4520</v>
      </c>
      <c r="AB117" s="37">
        <f>AA117/Y117</f>
        <v>1.2183288409703503</v>
      </c>
      <c r="AC117" s="5">
        <f>SUM(AF117,AP117)</f>
        <v>3710</v>
      </c>
      <c r="AD117" s="5">
        <f>SUM(AG117,AQ117,BI117)</f>
        <v>4520</v>
      </c>
      <c r="AE117" s="6">
        <v>0</v>
      </c>
      <c r="AF117" s="2">
        <f>SUM(AH117,AJ117,AL117,AN117)</f>
        <v>2629</v>
      </c>
      <c r="AG117" s="2">
        <f>SUM(AI117,AK117,AM117,AO117)</f>
        <v>2694</v>
      </c>
      <c r="AH117" s="3">
        <v>115</v>
      </c>
      <c r="AI117" s="3">
        <v>81</v>
      </c>
      <c r="AJ117" s="3">
        <v>765</v>
      </c>
      <c r="AK117" s="6">
        <v>698</v>
      </c>
      <c r="AL117" s="6">
        <v>1730</v>
      </c>
      <c r="AM117" s="3">
        <v>1890</v>
      </c>
      <c r="AN117" s="3">
        <v>19</v>
      </c>
      <c r="AO117" s="3">
        <v>25</v>
      </c>
      <c r="AP117" s="2">
        <f>SUM(AT117,AV117,AX117,AZ117)</f>
        <v>1081</v>
      </c>
      <c r="AQ117" s="2">
        <f>SUM(AU117,AW117,AY117,BA117)</f>
        <v>1826</v>
      </c>
      <c r="AR117" s="5">
        <f>SUM(AT117,AV117,AX117)</f>
        <v>1066</v>
      </c>
      <c r="AS117" s="1">
        <f>SUM(AU117,AW117,AY117)</f>
        <v>1820</v>
      </c>
      <c r="AT117" s="3">
        <v>716</v>
      </c>
      <c r="AU117" s="3">
        <v>1327</v>
      </c>
      <c r="AV117" s="3">
        <v>347</v>
      </c>
      <c r="AW117" s="3">
        <v>448</v>
      </c>
      <c r="AX117" s="3">
        <v>3</v>
      </c>
      <c r="AY117" s="3">
        <v>45</v>
      </c>
      <c r="AZ117" s="83">
        <f>SUM(BB117,BD117)</f>
        <v>15</v>
      </c>
      <c r="BA117" s="83">
        <f>SUM(BC117,BE117)</f>
        <v>6</v>
      </c>
      <c r="BB117" s="3">
        <v>15</v>
      </c>
      <c r="BC117" s="3">
        <v>6</v>
      </c>
      <c r="BD117" s="3">
        <v>0</v>
      </c>
      <c r="BE117" s="3">
        <v>0</v>
      </c>
      <c r="BF117" s="6">
        <v>0</v>
      </c>
      <c r="BG117" s="7">
        <v>0</v>
      </c>
      <c r="BH117" s="6">
        <v>0</v>
      </c>
      <c r="BI117" s="38">
        <v>0</v>
      </c>
      <c r="BJ117" s="38">
        <v>277</v>
      </c>
      <c r="BK117" s="35">
        <v>188</v>
      </c>
      <c r="BL117" s="3">
        <v>0</v>
      </c>
      <c r="BM117" s="3">
        <v>0</v>
      </c>
      <c r="BO117" s="35">
        <v>1</v>
      </c>
      <c r="BP117" s="69">
        <v>0</v>
      </c>
      <c r="BQ117" s="69" t="s">
        <v>734</v>
      </c>
      <c r="BR117" s="3">
        <v>0</v>
      </c>
      <c r="BS117" s="3">
        <v>0</v>
      </c>
      <c r="BT117" s="2">
        <f>SUM(BU117,BW117,BX117)</f>
        <v>403</v>
      </c>
      <c r="BU117" s="35">
        <v>27</v>
      </c>
      <c r="BV117" s="35">
        <v>0</v>
      </c>
      <c r="BW117" s="35">
        <v>0</v>
      </c>
      <c r="BX117" s="35">
        <v>376</v>
      </c>
      <c r="BY117" s="39">
        <v>0</v>
      </c>
      <c r="BZ117" s="89">
        <f>BT117+BY117</f>
        <v>403</v>
      </c>
      <c r="CA117" s="82">
        <v>1445</v>
      </c>
      <c r="CB117" s="82">
        <f>SUM(CC117,CD117,CE117,CF117,CG117,CH117)</f>
        <v>675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675</v>
      </c>
      <c r="CI117" s="3">
        <v>329</v>
      </c>
      <c r="CJ117" s="3" t="s">
        <v>734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6">
        <v>12</v>
      </c>
      <c r="CS117" s="37">
        <f>CT117/1598</f>
        <v>0.64080100125156447</v>
      </c>
      <c r="CT117" s="3">
        <v>1024</v>
      </c>
      <c r="CU117" s="3">
        <v>0</v>
      </c>
      <c r="CV117" s="6">
        <v>50</v>
      </c>
      <c r="CW117" s="3">
        <v>0</v>
      </c>
      <c r="CX117" s="3">
        <v>0</v>
      </c>
      <c r="CY117" s="3">
        <v>0</v>
      </c>
      <c r="CZ117" s="40" t="s">
        <v>712</v>
      </c>
      <c r="DA117" s="40" t="s">
        <v>712</v>
      </c>
      <c r="DB117" s="40" t="s">
        <v>712</v>
      </c>
      <c r="DC117" s="40" t="s">
        <v>712</v>
      </c>
      <c r="DD117" s="40" t="s">
        <v>712</v>
      </c>
      <c r="DE117" s="40" t="s">
        <v>734</v>
      </c>
      <c r="DF117" s="40" t="s">
        <v>712</v>
      </c>
      <c r="DG117" s="40" t="s">
        <v>712</v>
      </c>
      <c r="DH117" s="40" t="s">
        <v>712</v>
      </c>
      <c r="DI117" s="96">
        <v>5</v>
      </c>
      <c r="DJ117" s="96">
        <v>0</v>
      </c>
      <c r="DK117" s="39">
        <f>SUM(DM117:DQ117)</f>
        <v>39</v>
      </c>
      <c r="DL117" s="39">
        <v>0</v>
      </c>
      <c r="DM117" s="39">
        <v>6</v>
      </c>
      <c r="DN117" s="39">
        <v>28</v>
      </c>
      <c r="DO117" s="39">
        <v>0</v>
      </c>
      <c r="DP117" s="39">
        <v>5</v>
      </c>
      <c r="DQ117" s="39">
        <v>0</v>
      </c>
      <c r="DR117" s="39">
        <v>540</v>
      </c>
      <c r="DS117" s="39">
        <v>0</v>
      </c>
      <c r="DT117" s="39">
        <v>0</v>
      </c>
      <c r="DU117" s="6">
        <v>0</v>
      </c>
      <c r="DV117" s="6">
        <v>0</v>
      </c>
      <c r="DW117" s="6" t="s">
        <v>734</v>
      </c>
      <c r="DX117" s="6" t="s">
        <v>712</v>
      </c>
      <c r="DY117" s="105"/>
      <c r="DZ117" s="35" t="s">
        <v>734</v>
      </c>
      <c r="EA117" s="35">
        <v>0</v>
      </c>
      <c r="EB117" s="35">
        <v>0</v>
      </c>
      <c r="EC117" s="35">
        <v>1370</v>
      </c>
      <c r="ED117" s="35">
        <v>0</v>
      </c>
      <c r="EE117" s="35">
        <v>75</v>
      </c>
      <c r="EF117" s="35">
        <v>329</v>
      </c>
      <c r="EG117" s="35">
        <v>0</v>
      </c>
      <c r="EH117" s="35">
        <v>0</v>
      </c>
      <c r="EI117" s="35">
        <v>0</v>
      </c>
      <c r="EJ117" s="35">
        <v>400</v>
      </c>
      <c r="EK117" s="35">
        <v>275</v>
      </c>
      <c r="EL117" s="81">
        <f>SUM(EA117:EK117)</f>
        <v>2449</v>
      </c>
      <c r="EM117" s="35">
        <v>0</v>
      </c>
      <c r="EN117" s="35">
        <v>1</v>
      </c>
      <c r="EO117" s="35">
        <v>2</v>
      </c>
      <c r="EP117" s="35">
        <v>4</v>
      </c>
      <c r="EQ117" s="35">
        <v>1</v>
      </c>
      <c r="ER117" s="35">
        <v>3</v>
      </c>
      <c r="ES117" s="35">
        <v>1</v>
      </c>
      <c r="ET117" s="2">
        <f>SUM(EM117:ES117)</f>
        <v>12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2">
        <f>SUM(EU117:FA117)</f>
        <v>0</v>
      </c>
      <c r="FC117" s="2">
        <f>ET117+FB117</f>
        <v>12</v>
      </c>
      <c r="FD117" s="9">
        <v>1</v>
      </c>
      <c r="FE117" s="9">
        <v>10</v>
      </c>
      <c r="FF117" s="9">
        <v>1</v>
      </c>
      <c r="FG117" s="9">
        <v>0</v>
      </c>
      <c r="FH117" s="10">
        <f>SUM(FD117:FG117)</f>
        <v>12</v>
      </c>
      <c r="FI117" s="9">
        <v>2</v>
      </c>
      <c r="FJ117" s="9">
        <v>0</v>
      </c>
      <c r="FK117" s="9">
        <v>4</v>
      </c>
      <c r="FL117" s="9">
        <v>26</v>
      </c>
      <c r="FM117" s="9">
        <v>1</v>
      </c>
      <c r="FN117" s="9">
        <v>0</v>
      </c>
      <c r="FO117" s="9">
        <v>0</v>
      </c>
      <c r="FP117" s="10">
        <f>SUM(FI117:FO117)</f>
        <v>33</v>
      </c>
      <c r="FQ117" s="9">
        <v>0</v>
      </c>
      <c r="FR117" s="9">
        <v>0</v>
      </c>
      <c r="FS117" s="9">
        <v>0</v>
      </c>
      <c r="FT117" s="9">
        <v>1</v>
      </c>
      <c r="FU117" s="9">
        <v>0</v>
      </c>
      <c r="FV117" s="10">
        <f>SUM(FQ117:FU117)</f>
        <v>1</v>
      </c>
      <c r="FW117" s="41">
        <v>0</v>
      </c>
      <c r="FX117" s="41">
        <v>5</v>
      </c>
      <c r="FY117" s="11">
        <f>SUM(FW117:FX117)</f>
        <v>5</v>
      </c>
      <c r="FZ117" s="11">
        <v>0</v>
      </c>
      <c r="GA117" s="10">
        <f>SUM(FZ117,FY117,FV117,FP117)</f>
        <v>39</v>
      </c>
      <c r="GB117" s="41">
        <v>1</v>
      </c>
      <c r="GC117" s="41">
        <v>0</v>
      </c>
      <c r="GD117" s="41">
        <v>1</v>
      </c>
      <c r="GE117" s="41">
        <v>0</v>
      </c>
      <c r="GF117" s="41">
        <v>1</v>
      </c>
      <c r="GG117" s="41">
        <v>0</v>
      </c>
      <c r="GH117" s="41">
        <v>0</v>
      </c>
      <c r="GI117" s="41">
        <v>0</v>
      </c>
      <c r="GJ117" s="41">
        <v>0</v>
      </c>
      <c r="GK117" s="41">
        <v>0</v>
      </c>
      <c r="GL117" s="41">
        <v>0</v>
      </c>
      <c r="GM117" s="41">
        <v>0</v>
      </c>
      <c r="GN117" s="41">
        <v>1</v>
      </c>
      <c r="GO117" s="41">
        <v>1</v>
      </c>
      <c r="GP117" s="41">
        <v>1</v>
      </c>
      <c r="GQ117" s="41">
        <v>1</v>
      </c>
      <c r="GR117" s="41">
        <v>0</v>
      </c>
      <c r="GS117" s="10">
        <f>SUM(GB117:GR117)</f>
        <v>7</v>
      </c>
      <c r="GT117" s="41">
        <v>1</v>
      </c>
      <c r="GU117" s="41">
        <v>1</v>
      </c>
      <c r="GV117" s="41">
        <v>0</v>
      </c>
      <c r="GW117" s="41">
        <v>0</v>
      </c>
      <c r="GX117" s="41">
        <v>0</v>
      </c>
      <c r="GY117" s="41">
        <v>0</v>
      </c>
      <c r="GZ117" s="41">
        <v>0</v>
      </c>
      <c r="HA117" s="41">
        <v>0</v>
      </c>
      <c r="HB117" s="41">
        <v>0</v>
      </c>
      <c r="HC117" s="41">
        <v>0</v>
      </c>
      <c r="HD117" s="41">
        <v>0</v>
      </c>
      <c r="HE117" s="41">
        <v>0</v>
      </c>
      <c r="HF117" s="41">
        <v>1</v>
      </c>
      <c r="HG117" s="41">
        <v>1</v>
      </c>
      <c r="HH117" s="41">
        <v>0</v>
      </c>
      <c r="HI117" s="41">
        <v>1</v>
      </c>
      <c r="HJ117" s="41">
        <v>0</v>
      </c>
      <c r="HK117" s="10">
        <f>SUM(GT117:HJ117)</f>
        <v>5</v>
      </c>
      <c r="HL117" s="100" t="s">
        <v>966</v>
      </c>
      <c r="HM117" s="90"/>
      <c r="HN117" s="90" t="s">
        <v>712</v>
      </c>
      <c r="HO117" s="90" t="s">
        <v>734</v>
      </c>
      <c r="HP117" s="90" t="s">
        <v>712</v>
      </c>
      <c r="HQ117" s="10" t="s">
        <v>823</v>
      </c>
      <c r="HR117" s="10" t="s">
        <v>712</v>
      </c>
      <c r="HS117" s="90" t="s">
        <v>712</v>
      </c>
      <c r="HT117" s="90" t="s">
        <v>712</v>
      </c>
      <c r="HU117" s="43">
        <v>5</v>
      </c>
      <c r="HV117" s="3">
        <v>0</v>
      </c>
      <c r="HW117" s="3">
        <v>0</v>
      </c>
      <c r="HX117" s="3">
        <v>0</v>
      </c>
      <c r="HY117" s="44">
        <v>0</v>
      </c>
      <c r="HZ117" s="3">
        <v>0</v>
      </c>
      <c r="IA117" s="3">
        <v>1</v>
      </c>
      <c r="IB117" s="3">
        <v>2</v>
      </c>
      <c r="IC117" s="3">
        <v>0</v>
      </c>
      <c r="ID117" s="3">
        <v>0</v>
      </c>
      <c r="IE117" s="3">
        <v>0</v>
      </c>
      <c r="IF117" s="3">
        <v>0</v>
      </c>
      <c r="IG117" s="3">
        <v>0</v>
      </c>
      <c r="IH117" s="3">
        <v>0</v>
      </c>
      <c r="II117" s="3">
        <v>0</v>
      </c>
      <c r="IJ117" s="3">
        <v>0</v>
      </c>
      <c r="IK117" s="3">
        <v>0</v>
      </c>
      <c r="IL117" s="3">
        <v>0</v>
      </c>
      <c r="IM117" s="65">
        <v>14</v>
      </c>
      <c r="IN117" s="65">
        <v>0</v>
      </c>
      <c r="IO117" s="65">
        <v>0</v>
      </c>
      <c r="IP117" s="65">
        <v>2</v>
      </c>
      <c r="IQ117" s="65">
        <v>0</v>
      </c>
      <c r="IR117" s="65">
        <v>0</v>
      </c>
    </row>
    <row r="118" spans="1:252" ht="26.4" x14ac:dyDescent="0.25">
      <c r="A118" s="1" t="s">
        <v>199</v>
      </c>
      <c r="B118" s="32" t="s">
        <v>623</v>
      </c>
      <c r="C118" s="33" t="s">
        <v>624</v>
      </c>
      <c r="D118" s="33" t="s">
        <v>625</v>
      </c>
      <c r="E118" s="2" t="s">
        <v>553</v>
      </c>
      <c r="F118" s="1" t="s">
        <v>626</v>
      </c>
      <c r="G118" s="1" t="s">
        <v>619</v>
      </c>
      <c r="H118" s="1" t="s">
        <v>204</v>
      </c>
      <c r="I118" s="45">
        <v>35804</v>
      </c>
      <c r="J118" s="1">
        <v>1</v>
      </c>
      <c r="K118" s="3">
        <v>0</v>
      </c>
      <c r="L118" s="3">
        <v>0</v>
      </c>
      <c r="M118" s="3">
        <v>0</v>
      </c>
      <c r="N118" s="59" t="s">
        <v>347</v>
      </c>
      <c r="O118" s="36" t="s">
        <v>347</v>
      </c>
      <c r="P118" s="4">
        <v>36</v>
      </c>
      <c r="Q118" s="4">
        <v>0</v>
      </c>
      <c r="R118" s="4" t="s">
        <v>734</v>
      </c>
      <c r="S118" s="41">
        <v>1.5</v>
      </c>
      <c r="T118" s="41">
        <v>0</v>
      </c>
      <c r="U118" s="36">
        <v>86</v>
      </c>
      <c r="V118" s="35">
        <v>35</v>
      </c>
      <c r="W118" s="35">
        <v>503</v>
      </c>
      <c r="Y118" s="2">
        <f>SUM(AC118,AE118)</f>
        <v>499</v>
      </c>
      <c r="Z118" s="2">
        <f>SUM(AA118,BI118)</f>
        <v>1069</v>
      </c>
      <c r="AA118" s="2">
        <f>SUM(AG118,AQ118)</f>
        <v>1069</v>
      </c>
      <c r="AB118" s="37">
        <f>AA118/Y118</f>
        <v>2.1422845691382766</v>
      </c>
      <c r="AC118" s="5">
        <f>SUM(AF118,AP118)</f>
        <v>499</v>
      </c>
      <c r="AD118" s="5">
        <f>SUM(AG118,AQ118,BI118)</f>
        <v>1069</v>
      </c>
      <c r="AE118" s="6">
        <v>0</v>
      </c>
      <c r="AF118" s="2">
        <f>SUM(AH118,AJ118,AL118,AN118)</f>
        <v>451</v>
      </c>
      <c r="AG118" s="2">
        <f>SUM(AI118,AK118,AM118,AO118)</f>
        <v>988</v>
      </c>
      <c r="AH118" s="3">
        <v>8</v>
      </c>
      <c r="AI118" s="3">
        <v>18</v>
      </c>
      <c r="AJ118" s="3">
        <v>0</v>
      </c>
      <c r="AK118" s="6">
        <v>0</v>
      </c>
      <c r="AL118" s="6">
        <v>443</v>
      </c>
      <c r="AM118" s="3">
        <v>970</v>
      </c>
      <c r="AN118" s="3">
        <v>0</v>
      </c>
      <c r="AO118" s="3">
        <v>0</v>
      </c>
      <c r="AP118" s="2">
        <f>SUM(AT118,AV118,AX118,AZ118)</f>
        <v>48</v>
      </c>
      <c r="AQ118" s="2">
        <f>SUM(AU118,AW118,AY118,BA118)</f>
        <v>81</v>
      </c>
      <c r="AR118" s="5">
        <f>SUM(AT118,AV118,AX118)</f>
        <v>0</v>
      </c>
      <c r="AS118" s="1">
        <f>SUM(AU118,AW118,AY118)</f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83">
        <f>SUM(BB118,BD118)</f>
        <v>48</v>
      </c>
      <c r="BA118" s="83">
        <f>SUM(BC118,BE118)</f>
        <v>81</v>
      </c>
      <c r="BB118" s="3">
        <v>48</v>
      </c>
      <c r="BC118" s="3">
        <v>81</v>
      </c>
      <c r="BD118" s="3">
        <v>0</v>
      </c>
      <c r="BE118" s="3">
        <v>0</v>
      </c>
      <c r="BF118" s="6">
        <v>0</v>
      </c>
      <c r="BG118" s="7">
        <v>0</v>
      </c>
      <c r="BH118" s="6">
        <v>0</v>
      </c>
      <c r="BI118" s="38">
        <v>0</v>
      </c>
      <c r="BJ118" s="38">
        <v>38</v>
      </c>
      <c r="BK118" s="35">
        <v>51</v>
      </c>
      <c r="BL118" s="3">
        <v>0</v>
      </c>
      <c r="BM118" s="3">
        <v>0</v>
      </c>
      <c r="BO118" s="35">
        <v>0</v>
      </c>
      <c r="BP118" s="69">
        <v>0</v>
      </c>
      <c r="BQ118" s="69" t="s">
        <v>734</v>
      </c>
      <c r="BR118" s="3">
        <v>0</v>
      </c>
      <c r="BS118" s="3">
        <v>0</v>
      </c>
      <c r="BT118" s="2">
        <f>SUM(BU118,BW118,BX118)</f>
        <v>610</v>
      </c>
      <c r="BU118" s="35">
        <v>580</v>
      </c>
      <c r="BV118" s="35">
        <v>0</v>
      </c>
      <c r="BW118" s="35">
        <v>0</v>
      </c>
      <c r="BX118" s="35">
        <v>30</v>
      </c>
      <c r="BY118" s="39">
        <v>0</v>
      </c>
      <c r="BZ118" s="89">
        <f>BT118+BY118</f>
        <v>610</v>
      </c>
      <c r="CA118" s="82">
        <v>733</v>
      </c>
      <c r="CB118" s="82">
        <f>SUM(CC118,CD118,CE118,CF118,CG118,CH118)</f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3">
        <v>0</v>
      </c>
      <c r="CJ118" s="6" t="s">
        <v>734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6">
        <v>3</v>
      </c>
      <c r="CS118" s="37">
        <f>CT118/1598</f>
        <v>7.1964956195244054E-2</v>
      </c>
      <c r="CT118" s="3">
        <v>115</v>
      </c>
      <c r="CU118" s="3">
        <v>0</v>
      </c>
      <c r="CV118" s="6">
        <v>0</v>
      </c>
      <c r="CW118" s="3">
        <v>0</v>
      </c>
      <c r="CX118" s="3">
        <v>0</v>
      </c>
      <c r="CY118" s="3">
        <v>0</v>
      </c>
      <c r="CZ118" s="60" t="s">
        <v>734</v>
      </c>
      <c r="DA118" s="60" t="s">
        <v>734</v>
      </c>
      <c r="DB118" s="40" t="s">
        <v>734</v>
      </c>
      <c r="DC118" s="60" t="s">
        <v>734</v>
      </c>
      <c r="DD118" s="40" t="s">
        <v>734</v>
      </c>
      <c r="DE118" s="40" t="s">
        <v>734</v>
      </c>
      <c r="DF118" s="60" t="s">
        <v>734</v>
      </c>
      <c r="DG118" s="60" t="s">
        <v>734</v>
      </c>
      <c r="DH118" s="60" t="s">
        <v>734</v>
      </c>
      <c r="DI118" s="97">
        <v>2</v>
      </c>
      <c r="DJ118" s="97">
        <v>0</v>
      </c>
      <c r="DK118" s="39">
        <f>SUM(DM118:DQ118)</f>
        <v>0</v>
      </c>
      <c r="DL118" s="39">
        <v>0</v>
      </c>
      <c r="DM118" s="39">
        <v>0</v>
      </c>
      <c r="DN118" s="39">
        <v>0</v>
      </c>
      <c r="DO118" s="39">
        <v>0</v>
      </c>
      <c r="DP118" s="39">
        <v>0</v>
      </c>
      <c r="DQ118" s="39">
        <v>0</v>
      </c>
      <c r="DR118" s="39">
        <v>0</v>
      </c>
      <c r="DS118" s="39">
        <v>0</v>
      </c>
      <c r="DT118" s="39">
        <v>0</v>
      </c>
      <c r="DU118" s="6">
        <v>0</v>
      </c>
      <c r="DV118" s="6">
        <v>0</v>
      </c>
      <c r="DW118" s="6" t="s">
        <v>734</v>
      </c>
      <c r="DX118" s="6" t="s">
        <v>734</v>
      </c>
      <c r="DY118" s="105"/>
      <c r="DZ118" s="35" t="s">
        <v>712</v>
      </c>
      <c r="EA118" s="35">
        <v>0</v>
      </c>
      <c r="EB118" s="35">
        <v>0</v>
      </c>
      <c r="EC118" s="35">
        <v>580</v>
      </c>
      <c r="ED118" s="35">
        <v>0</v>
      </c>
      <c r="EE118" s="35">
        <v>153</v>
      </c>
      <c r="EF118" s="35">
        <v>0</v>
      </c>
      <c r="EG118" s="35">
        <v>0</v>
      </c>
      <c r="EH118" s="35">
        <v>0</v>
      </c>
      <c r="EI118" s="35">
        <v>0</v>
      </c>
      <c r="EJ118" s="35">
        <v>0</v>
      </c>
      <c r="EK118" s="35">
        <v>0</v>
      </c>
      <c r="EL118" s="81">
        <f>SUM(EA118:EK118)</f>
        <v>733</v>
      </c>
      <c r="EM118" s="35">
        <v>0</v>
      </c>
      <c r="EN118" s="35">
        <v>0</v>
      </c>
      <c r="EO118" s="35">
        <v>0</v>
      </c>
      <c r="EP118" s="35">
        <v>0</v>
      </c>
      <c r="EQ118" s="35">
        <v>0</v>
      </c>
      <c r="ER118" s="35">
        <v>3</v>
      </c>
      <c r="ES118" s="35">
        <v>0</v>
      </c>
      <c r="ET118" s="2">
        <f>SUM(EM118:ES118)</f>
        <v>3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3">
        <v>0</v>
      </c>
      <c r="FB118" s="2">
        <f>SUM(EU118:FA118)</f>
        <v>0</v>
      </c>
      <c r="FC118" s="2">
        <f>ET118+FB118</f>
        <v>3</v>
      </c>
      <c r="FD118" s="9">
        <v>0</v>
      </c>
      <c r="FE118" s="9">
        <v>0</v>
      </c>
      <c r="FF118" s="9">
        <v>2</v>
      </c>
      <c r="FG118" s="9">
        <v>1</v>
      </c>
      <c r="FH118" s="10">
        <f>SUM(FD118:FG118)</f>
        <v>3</v>
      </c>
      <c r="FI118" s="9">
        <v>0</v>
      </c>
      <c r="FJ118" s="9">
        <v>0</v>
      </c>
      <c r="FK118" s="9">
        <v>0</v>
      </c>
      <c r="FL118" s="9">
        <v>0</v>
      </c>
      <c r="FM118" s="9">
        <v>0</v>
      </c>
      <c r="FN118" s="9">
        <v>0</v>
      </c>
      <c r="FO118" s="9">
        <v>0</v>
      </c>
      <c r="FP118" s="10">
        <f>SUM(FI118:FO118)</f>
        <v>0</v>
      </c>
      <c r="FQ118" s="9">
        <v>0</v>
      </c>
      <c r="FR118" s="9">
        <v>0</v>
      </c>
      <c r="FS118" s="9">
        <v>0</v>
      </c>
      <c r="FT118" s="9">
        <v>0</v>
      </c>
      <c r="FU118" s="9">
        <v>0</v>
      </c>
      <c r="FV118" s="10">
        <f>SUM(FQ118:FU118)</f>
        <v>0</v>
      </c>
      <c r="FW118" s="41">
        <v>0</v>
      </c>
      <c r="FX118" s="41">
        <v>0</v>
      </c>
      <c r="FY118" s="11">
        <f>SUM(FW118:FX118)</f>
        <v>0</v>
      </c>
      <c r="GA118" s="10">
        <f>SUM(FZ118,FY118,FV118,FP118)</f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10">
        <f>SUM(GB118:GR118)</f>
        <v>0</v>
      </c>
      <c r="GT118" s="41">
        <v>0</v>
      </c>
      <c r="GU118" s="41">
        <v>1</v>
      </c>
      <c r="GV118" s="41">
        <v>1</v>
      </c>
      <c r="GW118" s="41">
        <v>0</v>
      </c>
      <c r="GX118" s="41">
        <v>0</v>
      </c>
      <c r="GY118" s="41">
        <v>0</v>
      </c>
      <c r="GZ118" s="41">
        <v>0</v>
      </c>
      <c r="HA118" s="41">
        <v>0</v>
      </c>
      <c r="HB118" s="41">
        <v>0</v>
      </c>
      <c r="HC118" s="41">
        <v>0</v>
      </c>
      <c r="HD118" s="41">
        <v>0</v>
      </c>
      <c r="HE118" s="41">
        <v>0</v>
      </c>
      <c r="HF118" s="41">
        <v>0</v>
      </c>
      <c r="HG118" s="41">
        <v>0</v>
      </c>
      <c r="HH118" s="41">
        <v>0</v>
      </c>
      <c r="HI118" s="41">
        <v>0</v>
      </c>
      <c r="HJ118" s="41">
        <v>0</v>
      </c>
      <c r="HK118" s="10">
        <f>SUM(GT118:HJ118)</f>
        <v>2</v>
      </c>
      <c r="HM118" s="90" t="s">
        <v>747</v>
      </c>
      <c r="HN118" s="90" t="s">
        <v>712</v>
      </c>
      <c r="HO118" s="90" t="s">
        <v>734</v>
      </c>
      <c r="HP118" s="90" t="s">
        <v>734</v>
      </c>
      <c r="HQ118" s="10" t="s">
        <v>742</v>
      </c>
      <c r="HR118" s="10" t="s">
        <v>734</v>
      </c>
      <c r="HS118" s="90" t="s">
        <v>734</v>
      </c>
      <c r="HT118" s="90" t="s">
        <v>712</v>
      </c>
      <c r="HU118" s="43">
        <v>0</v>
      </c>
      <c r="HV118" s="3">
        <v>0</v>
      </c>
      <c r="HW118" s="3">
        <v>0</v>
      </c>
      <c r="HX118" s="3">
        <v>0</v>
      </c>
      <c r="HY118" s="44">
        <v>0</v>
      </c>
      <c r="HZ118" s="3">
        <v>0</v>
      </c>
      <c r="IA118" s="3">
        <v>0</v>
      </c>
      <c r="IB118" s="3">
        <v>0</v>
      </c>
      <c r="IC118" s="3">
        <v>0</v>
      </c>
      <c r="ID118" s="3">
        <v>0</v>
      </c>
      <c r="IE118" s="3">
        <v>0</v>
      </c>
      <c r="IF118" s="3">
        <v>0</v>
      </c>
      <c r="IG118" s="3">
        <v>0</v>
      </c>
      <c r="IH118" s="3">
        <v>0</v>
      </c>
      <c r="II118" s="3">
        <v>0</v>
      </c>
      <c r="IJ118" s="3">
        <v>0</v>
      </c>
      <c r="IK118" s="3">
        <v>0</v>
      </c>
      <c r="IL118" s="3">
        <v>0</v>
      </c>
      <c r="IM118" s="65">
        <v>0</v>
      </c>
      <c r="IN118" s="65">
        <v>0</v>
      </c>
      <c r="IO118" s="65">
        <v>0</v>
      </c>
      <c r="IP118" s="65">
        <v>0</v>
      </c>
      <c r="IQ118" s="65">
        <v>0</v>
      </c>
      <c r="IR118" s="65">
        <v>0</v>
      </c>
    </row>
    <row r="119" spans="1:252" ht="26.4" x14ac:dyDescent="0.25">
      <c r="A119" s="1" t="s">
        <v>199</v>
      </c>
      <c r="B119" s="48" t="s">
        <v>623</v>
      </c>
      <c r="C119" s="33" t="s">
        <v>627</v>
      </c>
      <c r="D119" s="33" t="s">
        <v>628</v>
      </c>
      <c r="E119" s="2" t="s">
        <v>357</v>
      </c>
      <c r="F119" s="1" t="s">
        <v>629</v>
      </c>
      <c r="G119" s="1" t="s">
        <v>619</v>
      </c>
      <c r="H119" s="1" t="s">
        <v>204</v>
      </c>
      <c r="I119" s="34">
        <v>7000</v>
      </c>
      <c r="J119" s="1">
        <v>1</v>
      </c>
      <c r="K119" s="3">
        <v>0</v>
      </c>
      <c r="S119" s="41"/>
      <c r="T119" s="41"/>
      <c r="U119" s="36"/>
      <c r="V119" s="35"/>
      <c r="W119" s="35"/>
      <c r="Y119" s="2">
        <f>SUM(AC119,AE119)</f>
        <v>0</v>
      </c>
      <c r="Z119" s="2">
        <f>SUM(AA119,BI119)</f>
        <v>0</v>
      </c>
      <c r="AA119" s="2">
        <f>SUM(AG119,AQ119)</f>
        <v>0</v>
      </c>
      <c r="AB119" s="37" t="e">
        <f>AA119/Y119</f>
        <v>#DIV/0!</v>
      </c>
      <c r="AC119" s="5">
        <f>SUM(AF119,AP119)</f>
        <v>0</v>
      </c>
      <c r="AD119" s="5">
        <f>SUM(AG119,AQ119,BI119)</f>
        <v>0</v>
      </c>
      <c r="AF119" s="2">
        <f>SUM(AH119,AJ119,AL119,AN119)</f>
        <v>0</v>
      </c>
      <c r="AG119" s="2">
        <f>SUM(AI119,AK119,AM119,AO119)</f>
        <v>0</v>
      </c>
      <c r="AM119" s="3"/>
      <c r="AP119" s="2">
        <f>SUM(AT119,AV119,AX119,AZ119)</f>
        <v>0</v>
      </c>
      <c r="AQ119" s="2">
        <f>SUM(AU119,AW119,AY119,BA119)</f>
        <v>0</v>
      </c>
      <c r="AR119" s="5">
        <f>SUM(AT119,AV119,AX119)</f>
        <v>0</v>
      </c>
      <c r="AS119" s="1">
        <f>SUM(AU119,AW119,AY119)</f>
        <v>0</v>
      </c>
      <c r="AT119" s="3"/>
      <c r="AZ119" s="83">
        <f>SUM(BB119,BD119)</f>
        <v>0</v>
      </c>
      <c r="BA119" s="83">
        <f>SUM(BC119,BE119)</f>
        <v>0</v>
      </c>
      <c r="BF119" s="6">
        <v>0</v>
      </c>
      <c r="BI119" s="38"/>
      <c r="BJ119" s="38"/>
      <c r="BK119" s="35"/>
      <c r="BO119" s="35"/>
      <c r="BP119" s="69"/>
      <c r="BQ119" s="69"/>
      <c r="BT119" s="2">
        <f>SUM(BU119,BW119,BX119)</f>
        <v>0</v>
      </c>
      <c r="BU119" s="35"/>
      <c r="BV119" s="35"/>
      <c r="BW119" s="35"/>
      <c r="BX119" s="35"/>
      <c r="BY119" s="39"/>
      <c r="BZ119" s="89">
        <f>BT119+BY119</f>
        <v>0</v>
      </c>
      <c r="CB119" s="82">
        <f>SUM(CC119,CD119,CE119,CF119,CG119,CH119)</f>
        <v>0</v>
      </c>
      <c r="CS119" s="37">
        <f>CT119/1598</f>
        <v>0</v>
      </c>
      <c r="CW119" s="3"/>
      <c r="CX119" s="3"/>
      <c r="CY119" s="3"/>
      <c r="CZ119" s="40"/>
      <c r="DA119" s="40"/>
      <c r="DB119" s="40"/>
      <c r="DC119" s="40"/>
      <c r="DD119" s="40"/>
      <c r="DE119" s="40"/>
      <c r="DF119" s="40"/>
      <c r="DG119" s="40"/>
      <c r="DH119" s="40"/>
      <c r="DI119" s="96"/>
      <c r="DJ119" s="96"/>
      <c r="DK119" s="39">
        <f>SUM(DM119:DQ119)</f>
        <v>0</v>
      </c>
      <c r="DL119" s="39"/>
      <c r="DM119" s="39"/>
      <c r="DN119" s="39"/>
      <c r="DO119" s="39"/>
      <c r="DP119" s="39"/>
      <c r="DQ119" s="39"/>
      <c r="DR119" s="39"/>
      <c r="DS119" s="39"/>
      <c r="DT119" s="39"/>
      <c r="DY119" s="10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81">
        <f>SUM(EA119:EK119)</f>
        <v>0</v>
      </c>
      <c r="EM119" s="35"/>
      <c r="EN119" s="35"/>
      <c r="EO119" s="35"/>
      <c r="EP119" s="35"/>
      <c r="EQ119" s="35"/>
      <c r="ER119" s="35"/>
      <c r="ES119" s="35"/>
      <c r="ET119" s="2">
        <f>SUM(EM119:ES119)</f>
        <v>0</v>
      </c>
      <c r="FB119" s="2">
        <f>SUM(EU119:FA119)</f>
        <v>0</v>
      </c>
      <c r="FC119" s="2">
        <f>ET119+FB119</f>
        <v>0</v>
      </c>
      <c r="FH119" s="10">
        <f>SUM(FD119:FG119)</f>
        <v>0</v>
      </c>
      <c r="FP119" s="10">
        <f>SUM(FI119:FO119)</f>
        <v>0</v>
      </c>
      <c r="FV119" s="10">
        <f>SUM(FQ119:FU119)</f>
        <v>0</v>
      </c>
      <c r="FW119" s="41"/>
      <c r="FX119" s="41"/>
      <c r="FY119" s="11">
        <f>SUM(FW119:FX119)</f>
        <v>0</v>
      </c>
      <c r="GA119" s="10">
        <f>SUM(FZ119,FY119,FV119,FP119)</f>
        <v>0</v>
      </c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10">
        <f>SUM(GB119:GR119)</f>
        <v>0</v>
      </c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10">
        <f>SUM(GT119:HJ119)</f>
        <v>0</v>
      </c>
      <c r="HM119" s="90"/>
      <c r="HN119" s="90"/>
      <c r="HO119" s="90"/>
      <c r="HP119" s="90"/>
      <c r="HS119" s="90"/>
      <c r="HT119" s="90"/>
      <c r="HU119" s="43"/>
      <c r="HV119" s="3"/>
      <c r="HW119" s="3"/>
      <c r="HX119" s="3"/>
      <c r="HY119" s="44">
        <v>0</v>
      </c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</row>
    <row r="120" spans="1:252" ht="63.6" customHeight="1" x14ac:dyDescent="0.25">
      <c r="A120" s="1" t="s">
        <v>199</v>
      </c>
      <c r="B120" s="32" t="s">
        <v>623</v>
      </c>
      <c r="C120" s="33" t="s">
        <v>630</v>
      </c>
      <c r="D120" s="33" t="s">
        <v>631</v>
      </c>
      <c r="E120" s="33" t="s">
        <v>632</v>
      </c>
      <c r="F120" s="1" t="s">
        <v>633</v>
      </c>
      <c r="G120" s="1" t="s">
        <v>619</v>
      </c>
      <c r="H120" s="1" t="s">
        <v>204</v>
      </c>
      <c r="I120" s="45">
        <v>2850</v>
      </c>
      <c r="J120" s="1">
        <v>1</v>
      </c>
      <c r="K120" s="3">
        <v>0</v>
      </c>
      <c r="L120" s="3">
        <v>0</v>
      </c>
      <c r="M120" s="3">
        <v>0</v>
      </c>
      <c r="N120" s="4">
        <v>35</v>
      </c>
      <c r="O120" s="4">
        <v>35</v>
      </c>
      <c r="P120" s="4">
        <v>66</v>
      </c>
      <c r="Q120" s="4">
        <v>0</v>
      </c>
      <c r="R120" s="4" t="s">
        <v>712</v>
      </c>
      <c r="S120" s="41">
        <v>2</v>
      </c>
      <c r="T120" s="41">
        <v>0</v>
      </c>
      <c r="U120" s="36">
        <v>60</v>
      </c>
      <c r="V120" s="35">
        <v>11</v>
      </c>
      <c r="W120" s="35">
        <v>478</v>
      </c>
      <c r="Y120" s="2">
        <f>SUM(AC120,AE120)</f>
        <v>1335</v>
      </c>
      <c r="Z120" s="2">
        <f>SUM(AA120,BI120)</f>
        <v>863</v>
      </c>
      <c r="AA120" s="2">
        <f>SUM(AG120,AQ120)</f>
        <v>863</v>
      </c>
      <c r="AB120" s="37">
        <f>AA120/Y120</f>
        <v>0.64644194756554307</v>
      </c>
      <c r="AC120" s="5">
        <f>SUM(AF120,AP120)</f>
        <v>1335</v>
      </c>
      <c r="AD120" s="5">
        <f>SUM(AG120,AQ120,BI120)</f>
        <v>863</v>
      </c>
      <c r="AE120" s="6">
        <v>0</v>
      </c>
      <c r="AF120" s="2">
        <f>SUM(AH120,AJ120,AL120,AN120)</f>
        <v>1221</v>
      </c>
      <c r="AG120" s="2">
        <f>SUM(AI120,AK120,AM120,AO120)</f>
        <v>796</v>
      </c>
      <c r="AH120" s="3">
        <v>47</v>
      </c>
      <c r="AI120" s="3">
        <v>1</v>
      </c>
      <c r="AJ120" s="3">
        <v>0</v>
      </c>
      <c r="AK120" s="6">
        <v>0</v>
      </c>
      <c r="AL120" s="6">
        <v>1174</v>
      </c>
      <c r="AM120" s="3">
        <v>795</v>
      </c>
      <c r="AN120" s="3">
        <v>0</v>
      </c>
      <c r="AO120" s="3">
        <v>0</v>
      </c>
      <c r="AP120" s="2">
        <f>SUM(AT120,AV120,AX120,AZ120)</f>
        <v>114</v>
      </c>
      <c r="AQ120" s="2">
        <f>SUM(AU120,AW120,AY120,BA120)</f>
        <v>67</v>
      </c>
      <c r="AR120" s="5">
        <f>SUM(AT120,AV120,AX120)</f>
        <v>114</v>
      </c>
      <c r="AS120" s="1">
        <f>SUM(AU120,AW120,AY120)</f>
        <v>67</v>
      </c>
      <c r="AT120" s="3">
        <v>113</v>
      </c>
      <c r="AU120" s="3">
        <v>65</v>
      </c>
      <c r="AV120" s="3">
        <v>0</v>
      </c>
      <c r="AW120" s="3">
        <v>0</v>
      </c>
      <c r="AX120" s="3">
        <v>1</v>
      </c>
      <c r="AY120" s="3">
        <v>2</v>
      </c>
      <c r="AZ120" s="83">
        <f>SUM(BB120,BD120)</f>
        <v>0</v>
      </c>
      <c r="BA120" s="83">
        <f>SUM(BC120,BE120)</f>
        <v>0</v>
      </c>
      <c r="BB120" s="3">
        <v>0</v>
      </c>
      <c r="BC120" s="3">
        <v>0</v>
      </c>
      <c r="BD120" s="3">
        <v>0</v>
      </c>
      <c r="BE120" s="3">
        <v>0</v>
      </c>
      <c r="BF120" s="6">
        <v>0</v>
      </c>
      <c r="BG120" s="7">
        <v>0</v>
      </c>
      <c r="BH120" s="6">
        <v>0</v>
      </c>
      <c r="BI120" s="38">
        <v>0</v>
      </c>
      <c r="BJ120" s="38">
        <v>134</v>
      </c>
      <c r="BK120" s="35">
        <v>22</v>
      </c>
      <c r="BL120" s="3">
        <v>0</v>
      </c>
      <c r="BM120" s="3">
        <v>0</v>
      </c>
      <c r="BO120" s="35">
        <v>0</v>
      </c>
      <c r="BP120" s="69">
        <v>0</v>
      </c>
      <c r="BQ120" s="69" t="s">
        <v>712</v>
      </c>
      <c r="BR120" s="3">
        <v>0</v>
      </c>
      <c r="BS120" s="3">
        <v>0</v>
      </c>
      <c r="BT120" s="2">
        <f>SUM(BU120,BW120,BX120)</f>
        <v>471</v>
      </c>
      <c r="BU120" s="35">
        <v>360</v>
      </c>
      <c r="BV120" s="35">
        <v>0</v>
      </c>
      <c r="BW120" s="35">
        <v>0</v>
      </c>
      <c r="BX120" s="35">
        <v>111</v>
      </c>
      <c r="BY120" s="39">
        <v>66</v>
      </c>
      <c r="BZ120" s="89">
        <f>BT120+BY120</f>
        <v>537</v>
      </c>
      <c r="CA120" s="82">
        <v>500</v>
      </c>
      <c r="CB120" s="82">
        <f>SUM(CC120,CD120,CE120,CF120,CG120,CH120)</f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3">
        <v>8</v>
      </c>
      <c r="CJ120" s="3" t="s">
        <v>734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6">
        <v>7</v>
      </c>
      <c r="CS120" s="37">
        <f>CT120/1598</f>
        <v>9.3867334167709635E-2</v>
      </c>
      <c r="CT120" s="3">
        <v>150</v>
      </c>
      <c r="CU120" s="3">
        <v>0</v>
      </c>
      <c r="CV120" s="6">
        <v>3</v>
      </c>
      <c r="CW120" s="3">
        <v>0</v>
      </c>
      <c r="CX120" s="3">
        <v>0</v>
      </c>
      <c r="CY120" s="3">
        <v>0</v>
      </c>
      <c r="CZ120" s="40" t="s">
        <v>712</v>
      </c>
      <c r="DA120" s="40" t="s">
        <v>734</v>
      </c>
      <c r="DB120" s="40" t="s">
        <v>734</v>
      </c>
      <c r="DC120" s="40" t="s">
        <v>734</v>
      </c>
      <c r="DD120" s="40" t="s">
        <v>712</v>
      </c>
      <c r="DE120" s="40" t="s">
        <v>734</v>
      </c>
      <c r="DF120" s="40" t="s">
        <v>712</v>
      </c>
      <c r="DG120" s="40" t="s">
        <v>734</v>
      </c>
      <c r="DH120" s="40" t="s">
        <v>712</v>
      </c>
      <c r="DI120" s="96">
        <v>3</v>
      </c>
      <c r="DJ120" s="96">
        <v>0</v>
      </c>
      <c r="DK120" s="39">
        <f>SUM(DM120:DQ120)</f>
        <v>6</v>
      </c>
      <c r="DL120" s="39">
        <v>0</v>
      </c>
      <c r="DM120" s="39">
        <v>2</v>
      </c>
      <c r="DN120" s="39">
        <v>4</v>
      </c>
      <c r="DO120" s="39">
        <v>0</v>
      </c>
      <c r="DP120" s="39">
        <v>0</v>
      </c>
      <c r="DQ120" s="39">
        <v>0</v>
      </c>
      <c r="DR120" s="39">
        <v>65</v>
      </c>
      <c r="DS120" s="39">
        <v>0</v>
      </c>
      <c r="DT120" s="39">
        <v>0</v>
      </c>
      <c r="DU120" s="6">
        <v>0</v>
      </c>
      <c r="DV120" s="6">
        <v>0</v>
      </c>
      <c r="DW120" s="6" t="s">
        <v>734</v>
      </c>
      <c r="DX120" s="3" t="s">
        <v>734</v>
      </c>
      <c r="DY120" s="105"/>
      <c r="DZ120" s="50" t="s">
        <v>734</v>
      </c>
      <c r="EA120" s="50">
        <v>0</v>
      </c>
      <c r="EB120" s="50">
        <v>140</v>
      </c>
      <c r="EC120" s="50">
        <v>310</v>
      </c>
      <c r="ED120" s="50">
        <v>50</v>
      </c>
      <c r="EE120" s="50">
        <v>0</v>
      </c>
      <c r="EF120" s="50">
        <v>8</v>
      </c>
      <c r="EG120" s="50">
        <v>0</v>
      </c>
      <c r="EH120" s="50">
        <v>0</v>
      </c>
      <c r="EI120" s="50">
        <v>0</v>
      </c>
      <c r="EJ120" s="50">
        <v>0</v>
      </c>
      <c r="EK120" s="50">
        <v>0</v>
      </c>
      <c r="EL120" s="81">
        <f>SUM(EA120:EK120)</f>
        <v>508</v>
      </c>
      <c r="EM120" s="35">
        <v>0</v>
      </c>
      <c r="EN120" s="35">
        <v>0</v>
      </c>
      <c r="EO120" s="35">
        <v>0</v>
      </c>
      <c r="EP120" s="35">
        <v>5</v>
      </c>
      <c r="EQ120" s="35">
        <v>0</v>
      </c>
      <c r="ER120" s="35">
        <v>0</v>
      </c>
      <c r="ES120" s="35">
        <v>2</v>
      </c>
      <c r="ET120" s="2">
        <f>SUM(EM120:ES120)</f>
        <v>7</v>
      </c>
      <c r="EU120" s="3">
        <v>0</v>
      </c>
      <c r="EV120" s="3">
        <v>0</v>
      </c>
      <c r="EW120" s="3">
        <v>0</v>
      </c>
      <c r="EX120" s="3">
        <v>0</v>
      </c>
      <c r="EY120" s="3">
        <v>0</v>
      </c>
      <c r="EZ120" s="3">
        <v>0</v>
      </c>
      <c r="FA120" s="3">
        <v>0</v>
      </c>
      <c r="FB120" s="2">
        <f>SUM(EU120:FA120)</f>
        <v>0</v>
      </c>
      <c r="FC120" s="2">
        <f>ET120+FB120</f>
        <v>7</v>
      </c>
      <c r="FD120" s="9">
        <v>0</v>
      </c>
      <c r="FE120" s="9">
        <v>5</v>
      </c>
      <c r="FF120" s="9">
        <v>2</v>
      </c>
      <c r="FG120" s="9">
        <v>0</v>
      </c>
      <c r="FH120" s="10">
        <f>SUM(FD120:FG120)</f>
        <v>7</v>
      </c>
      <c r="FI120" s="9">
        <v>2</v>
      </c>
      <c r="FJ120" s="9">
        <v>0</v>
      </c>
      <c r="FK120" s="9">
        <v>0</v>
      </c>
      <c r="FL120" s="9">
        <v>1</v>
      </c>
      <c r="FM120" s="9">
        <v>2</v>
      </c>
      <c r="FN120" s="9">
        <v>0</v>
      </c>
      <c r="FO120" s="9">
        <v>1</v>
      </c>
      <c r="FP120" s="10">
        <f>SUM(FI120:FO120)</f>
        <v>6</v>
      </c>
      <c r="FQ120" s="9">
        <v>0</v>
      </c>
      <c r="FR120" s="9">
        <v>0</v>
      </c>
      <c r="FS120" s="9">
        <v>0</v>
      </c>
      <c r="FT120" s="9">
        <v>0</v>
      </c>
      <c r="FU120" s="9">
        <v>0</v>
      </c>
      <c r="FV120" s="10">
        <f>SUM(FQ120:FU120)</f>
        <v>0</v>
      </c>
      <c r="FW120" s="41">
        <v>0</v>
      </c>
      <c r="FX120" s="41">
        <v>0</v>
      </c>
      <c r="FY120" s="11">
        <f>SUM(FW120:FX120)</f>
        <v>0</v>
      </c>
      <c r="FZ120" s="11">
        <v>0</v>
      </c>
      <c r="GA120" s="10">
        <f>SUM(FZ120,FY120,FV120,FP120)</f>
        <v>6</v>
      </c>
      <c r="GB120" s="41">
        <v>1</v>
      </c>
      <c r="GC120" s="41">
        <v>1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1</v>
      </c>
      <c r="GO120" s="41">
        <v>1</v>
      </c>
      <c r="GP120" s="41">
        <v>0</v>
      </c>
      <c r="GQ120" s="41">
        <v>0</v>
      </c>
      <c r="GR120" s="41">
        <v>0</v>
      </c>
      <c r="GS120" s="10">
        <f>SUM(GB120:GR120)</f>
        <v>4</v>
      </c>
      <c r="GT120" s="41">
        <v>0</v>
      </c>
      <c r="GU120" s="41">
        <v>0</v>
      </c>
      <c r="GV120" s="41">
        <v>1</v>
      </c>
      <c r="GW120" s="41">
        <v>0</v>
      </c>
      <c r="GX120" s="41">
        <v>1</v>
      </c>
      <c r="GY120" s="41">
        <v>0</v>
      </c>
      <c r="GZ120" s="41">
        <v>0</v>
      </c>
      <c r="HA120" s="41">
        <v>0</v>
      </c>
      <c r="HB120" s="41">
        <v>0</v>
      </c>
      <c r="HC120" s="41">
        <v>0</v>
      </c>
      <c r="HD120" s="41">
        <v>0</v>
      </c>
      <c r="HE120" s="41">
        <v>1</v>
      </c>
      <c r="HF120" s="41">
        <v>0</v>
      </c>
      <c r="HG120" s="41">
        <v>0</v>
      </c>
      <c r="HH120" s="41">
        <v>0</v>
      </c>
      <c r="HI120" s="41">
        <v>0</v>
      </c>
      <c r="HJ120" s="41">
        <v>0</v>
      </c>
      <c r="HK120" s="10">
        <f>SUM(GT120:HJ120)</f>
        <v>3</v>
      </c>
      <c r="HL120" s="100" t="s">
        <v>735</v>
      </c>
      <c r="HM120" s="90"/>
      <c r="HN120" s="90" t="s">
        <v>712</v>
      </c>
      <c r="HO120" s="90" t="s">
        <v>734</v>
      </c>
      <c r="HP120" s="90" t="s">
        <v>712</v>
      </c>
      <c r="HQ120" s="10" t="s">
        <v>736</v>
      </c>
      <c r="HR120" s="10" t="s">
        <v>734</v>
      </c>
      <c r="HS120" s="90" t="s">
        <v>734</v>
      </c>
      <c r="HT120" s="90" t="s">
        <v>712</v>
      </c>
      <c r="HU120" s="43">
        <v>0</v>
      </c>
      <c r="HV120" s="3">
        <v>0</v>
      </c>
      <c r="HW120" s="3">
        <v>0</v>
      </c>
      <c r="HX120" s="3">
        <v>0</v>
      </c>
      <c r="HY120" s="44">
        <v>0</v>
      </c>
      <c r="HZ120" s="3">
        <v>0</v>
      </c>
      <c r="IA120" s="3">
        <v>0</v>
      </c>
      <c r="IB120" s="3">
        <v>0</v>
      </c>
      <c r="IC120" s="3">
        <v>0</v>
      </c>
      <c r="ID120" s="3">
        <v>0</v>
      </c>
      <c r="IE120" s="3">
        <v>0</v>
      </c>
      <c r="IF120" s="3">
        <v>0</v>
      </c>
      <c r="IG120" s="3">
        <v>0</v>
      </c>
      <c r="IH120" s="3">
        <v>0</v>
      </c>
      <c r="II120" s="3">
        <v>0</v>
      </c>
      <c r="IJ120" s="3">
        <v>0</v>
      </c>
      <c r="IK120" s="3">
        <v>0</v>
      </c>
      <c r="IL120" s="3">
        <v>0</v>
      </c>
      <c r="IM120" s="65">
        <v>0</v>
      </c>
      <c r="IN120" s="65">
        <v>0</v>
      </c>
      <c r="IO120" s="65">
        <v>0</v>
      </c>
      <c r="IP120" s="65">
        <v>1</v>
      </c>
      <c r="IQ120" s="65">
        <v>0</v>
      </c>
      <c r="IR120" s="65">
        <v>0</v>
      </c>
    </row>
    <row r="121" spans="1:252" ht="26.4" x14ac:dyDescent="0.25">
      <c r="A121" s="1" t="s">
        <v>199</v>
      </c>
      <c r="B121" s="32" t="s">
        <v>623</v>
      </c>
      <c r="C121" s="33" t="s">
        <v>634</v>
      </c>
      <c r="D121" s="33" t="s">
        <v>635</v>
      </c>
      <c r="E121" s="33" t="s">
        <v>636</v>
      </c>
      <c r="F121" s="1" t="s">
        <v>637</v>
      </c>
      <c r="G121" s="1" t="s">
        <v>619</v>
      </c>
      <c r="H121" s="1" t="s">
        <v>204</v>
      </c>
      <c r="I121" s="45">
        <v>13000</v>
      </c>
      <c r="J121" s="1">
        <v>1</v>
      </c>
      <c r="K121" s="3">
        <v>0</v>
      </c>
      <c r="L121" s="3">
        <v>0</v>
      </c>
      <c r="M121" s="3">
        <v>0</v>
      </c>
      <c r="N121" s="4">
        <v>20</v>
      </c>
      <c r="O121" s="4">
        <v>20</v>
      </c>
      <c r="P121" s="4">
        <v>110</v>
      </c>
      <c r="Q121" s="4">
        <v>0</v>
      </c>
      <c r="R121" s="4" t="s">
        <v>734</v>
      </c>
      <c r="S121" s="41">
        <v>4</v>
      </c>
      <c r="T121" s="41">
        <v>0</v>
      </c>
      <c r="U121" s="36">
        <v>88</v>
      </c>
      <c r="V121" s="35">
        <v>2</v>
      </c>
      <c r="W121" s="35">
        <v>437</v>
      </c>
      <c r="Y121" s="2">
        <f>SUM(AC121,AE121)</f>
        <v>1519</v>
      </c>
      <c r="Z121" s="2">
        <f>SUM(AA121,BI121)</f>
        <v>571</v>
      </c>
      <c r="AA121" s="2">
        <f>SUM(AG121,AQ121)</f>
        <v>571</v>
      </c>
      <c r="AB121" s="37">
        <f>AA121/Y121</f>
        <v>0.3759052007899934</v>
      </c>
      <c r="AC121" s="5">
        <f>SUM(AF121,AP121)</f>
        <v>1519</v>
      </c>
      <c r="AD121" s="5">
        <f>SUM(AG121,AQ121,BI121)</f>
        <v>571</v>
      </c>
      <c r="AE121" s="6">
        <v>0</v>
      </c>
      <c r="AF121" s="2">
        <f>SUM(AH121,AJ121,AL121,AN121)</f>
        <v>1120</v>
      </c>
      <c r="AG121" s="2">
        <f>SUM(AI121,AK121,AM121,AO121)</f>
        <v>532</v>
      </c>
      <c r="AH121" s="3">
        <v>75</v>
      </c>
      <c r="AI121" s="3">
        <v>16</v>
      </c>
      <c r="AJ121" s="3">
        <v>434</v>
      </c>
      <c r="AK121" s="6">
        <v>161</v>
      </c>
      <c r="AL121" s="6">
        <v>611</v>
      </c>
      <c r="AM121" s="3">
        <v>355</v>
      </c>
      <c r="AN121" s="3">
        <v>0</v>
      </c>
      <c r="AO121" s="3">
        <v>0</v>
      </c>
      <c r="AP121" s="2">
        <f>SUM(AT121,AV121,AX121,AZ121)</f>
        <v>399</v>
      </c>
      <c r="AQ121" s="2">
        <f>SUM(AU121,AW121,AY121,BA121)</f>
        <v>39</v>
      </c>
      <c r="AR121" s="5">
        <f>SUM(AT121,AV121,AX121)</f>
        <v>392</v>
      </c>
      <c r="AS121" s="1">
        <f>SUM(AU121,AW121,AY121)</f>
        <v>38</v>
      </c>
      <c r="AT121" s="3">
        <v>357</v>
      </c>
      <c r="AU121" s="3">
        <v>33</v>
      </c>
      <c r="AV121" s="3">
        <v>35</v>
      </c>
      <c r="AW121" s="3">
        <v>5</v>
      </c>
      <c r="AX121" s="3">
        <v>0</v>
      </c>
      <c r="AY121" s="3">
        <v>0</v>
      </c>
      <c r="AZ121" s="83">
        <f>SUM(BB121,BD121)</f>
        <v>7</v>
      </c>
      <c r="BA121" s="83">
        <f>SUM(BC121,BE121)</f>
        <v>1</v>
      </c>
      <c r="BB121" s="3">
        <v>7</v>
      </c>
      <c r="BC121" s="3">
        <v>1</v>
      </c>
      <c r="BD121" s="3">
        <v>0</v>
      </c>
      <c r="BE121" s="3">
        <v>0</v>
      </c>
      <c r="BF121" s="6">
        <v>0</v>
      </c>
      <c r="BG121" s="7">
        <v>0</v>
      </c>
      <c r="BH121" s="6">
        <v>0</v>
      </c>
      <c r="BI121" s="38">
        <v>0</v>
      </c>
      <c r="BJ121" s="38">
        <v>45</v>
      </c>
      <c r="BK121" s="35">
        <v>34</v>
      </c>
      <c r="BL121" s="3">
        <v>0</v>
      </c>
      <c r="BM121" s="3">
        <v>0</v>
      </c>
      <c r="BO121" s="35">
        <v>0</v>
      </c>
      <c r="BP121" s="69">
        <v>0</v>
      </c>
      <c r="BQ121" s="69" t="s">
        <v>712</v>
      </c>
      <c r="BR121" s="35">
        <v>500</v>
      </c>
      <c r="BS121" s="3">
        <v>0</v>
      </c>
      <c r="BT121" s="2">
        <f>SUM(BU121,BW121,BX121)</f>
        <v>259</v>
      </c>
      <c r="BU121" s="35">
        <v>259</v>
      </c>
      <c r="BV121" s="35">
        <v>0</v>
      </c>
      <c r="BW121" s="35">
        <v>0</v>
      </c>
      <c r="BX121" s="35">
        <v>0</v>
      </c>
      <c r="BY121" s="39">
        <v>0</v>
      </c>
      <c r="BZ121" s="89">
        <f>BT121+BY121</f>
        <v>259</v>
      </c>
      <c r="CA121" s="82">
        <v>300</v>
      </c>
      <c r="CB121" s="82">
        <f>SUM(CC121,CD121,CE121,CF121,CG121,CH121)</f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3">
        <v>39</v>
      </c>
      <c r="CJ121" s="3" t="s">
        <v>734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6">
        <v>4</v>
      </c>
      <c r="CS121" s="37">
        <f>CT121/1598</f>
        <v>0.28723404255319152</v>
      </c>
      <c r="CT121" s="3">
        <v>459</v>
      </c>
      <c r="CU121" s="3">
        <v>0</v>
      </c>
      <c r="CV121" s="6">
        <v>16</v>
      </c>
      <c r="CW121" s="3">
        <v>2</v>
      </c>
      <c r="CX121" s="3">
        <v>0</v>
      </c>
      <c r="CY121" s="3">
        <v>0</v>
      </c>
      <c r="CZ121" s="40" t="s">
        <v>734</v>
      </c>
      <c r="DA121" s="40" t="s">
        <v>734</v>
      </c>
      <c r="DB121" s="40" t="s">
        <v>734</v>
      </c>
      <c r="DC121" s="40" t="s">
        <v>734</v>
      </c>
      <c r="DD121" s="40" t="s">
        <v>734</v>
      </c>
      <c r="DE121" s="40" t="s">
        <v>734</v>
      </c>
      <c r="DF121" s="40" t="s">
        <v>734</v>
      </c>
      <c r="DG121" s="40" t="s">
        <v>734</v>
      </c>
      <c r="DH121" s="40" t="s">
        <v>734</v>
      </c>
      <c r="DI121" s="96">
        <v>1</v>
      </c>
      <c r="DJ121" s="96">
        <v>0</v>
      </c>
      <c r="DK121" s="39">
        <f>SUM(DM121:DQ121)</f>
        <v>1</v>
      </c>
      <c r="DL121" s="39">
        <v>0</v>
      </c>
      <c r="DM121" s="39">
        <v>0</v>
      </c>
      <c r="DN121" s="39">
        <v>1</v>
      </c>
      <c r="DO121" s="39">
        <v>0</v>
      </c>
      <c r="DP121" s="39">
        <v>0</v>
      </c>
      <c r="DQ121" s="39">
        <v>0</v>
      </c>
      <c r="DR121" s="39">
        <v>40</v>
      </c>
      <c r="DS121" s="39">
        <v>0</v>
      </c>
      <c r="DT121" s="39">
        <v>0</v>
      </c>
      <c r="DU121" s="6">
        <v>0</v>
      </c>
      <c r="DV121" s="6">
        <v>0</v>
      </c>
      <c r="DW121" s="6" t="s">
        <v>734</v>
      </c>
      <c r="DX121" s="3" t="s">
        <v>734</v>
      </c>
      <c r="DY121" s="105"/>
      <c r="DZ121" s="35" t="s">
        <v>734</v>
      </c>
      <c r="EA121" s="35">
        <v>0</v>
      </c>
      <c r="EB121" s="35">
        <v>0</v>
      </c>
      <c r="EC121" s="35">
        <v>220</v>
      </c>
      <c r="ED121" s="35">
        <v>0</v>
      </c>
      <c r="EE121" s="35">
        <v>80</v>
      </c>
      <c r="EF121" s="35">
        <v>39</v>
      </c>
      <c r="EG121" s="35">
        <v>0</v>
      </c>
      <c r="EH121" s="35">
        <v>0</v>
      </c>
      <c r="EI121" s="35">
        <v>0</v>
      </c>
      <c r="EJ121" s="35">
        <v>0</v>
      </c>
      <c r="EK121" s="35">
        <v>0</v>
      </c>
      <c r="EL121" s="81">
        <f>SUM(EA121:EK121)</f>
        <v>339</v>
      </c>
      <c r="EM121" s="35">
        <v>0</v>
      </c>
      <c r="EN121" s="35">
        <v>1</v>
      </c>
      <c r="EO121" s="35">
        <v>1</v>
      </c>
      <c r="EP121" s="35">
        <v>1</v>
      </c>
      <c r="EQ121" s="35">
        <v>1</v>
      </c>
      <c r="ER121" s="35">
        <v>0</v>
      </c>
      <c r="ES121" s="35">
        <v>0</v>
      </c>
      <c r="ET121" s="2">
        <f>SUM(EM121:ES121)</f>
        <v>4</v>
      </c>
      <c r="EU121" s="3">
        <v>0</v>
      </c>
      <c r="EV121" s="3">
        <v>0</v>
      </c>
      <c r="EW121" s="3">
        <v>0</v>
      </c>
      <c r="EX121" s="3">
        <v>0</v>
      </c>
      <c r="EY121" s="3">
        <v>0</v>
      </c>
      <c r="EZ121" s="3">
        <v>0</v>
      </c>
      <c r="FA121" s="3">
        <v>0</v>
      </c>
      <c r="FB121" s="2">
        <f>SUM(EU121:FA121)</f>
        <v>0</v>
      </c>
      <c r="FC121" s="2">
        <f>ET121+FB121</f>
        <v>4</v>
      </c>
      <c r="FD121" s="9">
        <v>0</v>
      </c>
      <c r="FE121" s="9">
        <v>4</v>
      </c>
      <c r="FF121" s="9">
        <v>0</v>
      </c>
      <c r="FG121" s="9">
        <v>0</v>
      </c>
      <c r="FH121" s="10">
        <f>SUM(FD121:FG121)</f>
        <v>4</v>
      </c>
      <c r="FI121" s="9">
        <v>0</v>
      </c>
      <c r="FJ121" s="9">
        <v>0</v>
      </c>
      <c r="FK121" s="9">
        <v>1</v>
      </c>
      <c r="FL121" s="9">
        <v>0</v>
      </c>
      <c r="FM121" s="9">
        <v>0</v>
      </c>
      <c r="FN121" s="9">
        <v>0</v>
      </c>
      <c r="FO121" s="9">
        <v>0</v>
      </c>
      <c r="FP121" s="10">
        <f>SUM(FI121:FO121)</f>
        <v>1</v>
      </c>
      <c r="FQ121" s="9">
        <v>0</v>
      </c>
      <c r="FR121" s="9">
        <v>0</v>
      </c>
      <c r="FS121" s="9">
        <v>0</v>
      </c>
      <c r="FT121" s="9">
        <v>0</v>
      </c>
      <c r="FU121" s="9">
        <v>0</v>
      </c>
      <c r="FV121" s="10">
        <f>SUM(FQ121:FU121)</f>
        <v>0</v>
      </c>
      <c r="FW121" s="41">
        <v>0</v>
      </c>
      <c r="FX121" s="41">
        <v>0</v>
      </c>
      <c r="FY121" s="11">
        <f>SUM(FW121:FX121)</f>
        <v>0</v>
      </c>
      <c r="FZ121" s="11">
        <v>0</v>
      </c>
      <c r="GA121" s="10">
        <f>SUM(FZ121,FY121,FV121,FP121)</f>
        <v>1</v>
      </c>
      <c r="GB121" s="41">
        <v>1</v>
      </c>
      <c r="GC121" s="41">
        <v>0</v>
      </c>
      <c r="GD121" s="41">
        <v>1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10">
        <f>SUM(GB121:GR121)</f>
        <v>2</v>
      </c>
      <c r="GT121" s="41">
        <v>0</v>
      </c>
      <c r="GU121" s="41">
        <v>0</v>
      </c>
      <c r="GV121" s="41">
        <v>1</v>
      </c>
      <c r="GW121" s="41">
        <v>0</v>
      </c>
      <c r="GX121" s="41">
        <v>0</v>
      </c>
      <c r="GY121" s="41">
        <v>0</v>
      </c>
      <c r="GZ121" s="41">
        <v>0</v>
      </c>
      <c r="HA121" s="41">
        <v>0</v>
      </c>
      <c r="HB121" s="41">
        <v>0</v>
      </c>
      <c r="HC121" s="41">
        <v>0</v>
      </c>
      <c r="HD121" s="41">
        <v>0</v>
      </c>
      <c r="HE121" s="41">
        <v>0</v>
      </c>
      <c r="HF121" s="41">
        <v>0</v>
      </c>
      <c r="HG121" s="41">
        <v>1</v>
      </c>
      <c r="HH121" s="41">
        <v>0</v>
      </c>
      <c r="HI121" s="41">
        <v>0</v>
      </c>
      <c r="HJ121" s="41">
        <v>0</v>
      </c>
      <c r="HK121" s="10">
        <f>SUM(GT121:HJ121)</f>
        <v>2</v>
      </c>
      <c r="HM121" s="90"/>
      <c r="HN121" s="90" t="s">
        <v>712</v>
      </c>
      <c r="HO121" s="90" t="s">
        <v>712</v>
      </c>
      <c r="HP121" s="90" t="s">
        <v>734</v>
      </c>
      <c r="HR121" s="10" t="s">
        <v>734</v>
      </c>
      <c r="HS121" s="90" t="s">
        <v>734</v>
      </c>
      <c r="HT121" s="90" t="s">
        <v>734</v>
      </c>
      <c r="HU121" s="43">
        <v>4</v>
      </c>
      <c r="HV121" s="3">
        <v>0</v>
      </c>
      <c r="HW121" s="3">
        <v>0</v>
      </c>
      <c r="HX121" s="3">
        <v>0</v>
      </c>
      <c r="HY121" s="44">
        <v>0</v>
      </c>
      <c r="HZ121" s="3">
        <v>0</v>
      </c>
      <c r="IA121" s="3">
        <v>0</v>
      </c>
      <c r="IB121" s="3">
        <v>0</v>
      </c>
      <c r="IC121" s="3">
        <v>0</v>
      </c>
      <c r="ID121" s="3">
        <v>0</v>
      </c>
      <c r="IE121" s="3">
        <v>0</v>
      </c>
      <c r="IF121" s="3">
        <v>0</v>
      </c>
      <c r="IG121" s="3">
        <v>0</v>
      </c>
      <c r="IH121" s="3">
        <v>0</v>
      </c>
      <c r="II121" s="3">
        <v>0</v>
      </c>
      <c r="IJ121" s="3">
        <v>0</v>
      </c>
      <c r="IK121" s="3">
        <v>0</v>
      </c>
      <c r="IL121" s="3">
        <v>0</v>
      </c>
      <c r="IM121" s="65">
        <v>0</v>
      </c>
      <c r="IN121" s="65">
        <v>0</v>
      </c>
      <c r="IO121" s="65">
        <v>0</v>
      </c>
      <c r="IP121" s="65">
        <v>0</v>
      </c>
      <c r="IQ121" s="65">
        <v>0</v>
      </c>
      <c r="IR121" s="65">
        <v>0</v>
      </c>
    </row>
    <row r="122" spans="1:252" ht="52.8" x14ac:dyDescent="0.25">
      <c r="A122" s="1" t="s">
        <v>199</v>
      </c>
      <c r="B122" s="32" t="s">
        <v>623</v>
      </c>
      <c r="C122" s="33" t="s">
        <v>638</v>
      </c>
      <c r="D122" s="33" t="s">
        <v>639</v>
      </c>
      <c r="E122" s="33" t="s">
        <v>640</v>
      </c>
      <c r="F122" s="1" t="s">
        <v>641</v>
      </c>
      <c r="G122" s="1" t="s">
        <v>607</v>
      </c>
      <c r="H122" s="1" t="s">
        <v>204</v>
      </c>
      <c r="I122" s="34">
        <v>20762</v>
      </c>
      <c r="J122" s="1">
        <v>1</v>
      </c>
      <c r="K122" s="3">
        <v>0</v>
      </c>
      <c r="L122" s="3">
        <v>0</v>
      </c>
      <c r="M122" s="3">
        <v>0</v>
      </c>
      <c r="N122" s="4">
        <v>75</v>
      </c>
      <c r="O122" s="4">
        <v>75</v>
      </c>
      <c r="P122" s="4">
        <v>68</v>
      </c>
      <c r="Q122" s="4">
        <v>0</v>
      </c>
      <c r="R122" s="4" t="s">
        <v>712</v>
      </c>
      <c r="S122" s="41">
        <v>3.25</v>
      </c>
      <c r="T122" s="41">
        <v>0</v>
      </c>
      <c r="U122" s="36">
        <v>113</v>
      </c>
      <c r="V122" s="35">
        <v>28</v>
      </c>
      <c r="W122" s="35">
        <v>816</v>
      </c>
      <c r="Y122" s="2">
        <f>SUM(AC122,AE122)</f>
        <v>3507</v>
      </c>
      <c r="Z122" s="2">
        <f>SUM(AA122,BI122)</f>
        <v>3291</v>
      </c>
      <c r="AA122" s="2">
        <f>SUM(AG122,AQ122)</f>
        <v>3291</v>
      </c>
      <c r="AB122" s="37">
        <f>AA122/Y122</f>
        <v>0.93840889649272885</v>
      </c>
      <c r="AC122" s="5">
        <f>SUM(AF122,AP122)</f>
        <v>3507</v>
      </c>
      <c r="AD122" s="5">
        <f>SUM(AG122,AQ122,BI122)</f>
        <v>3291</v>
      </c>
      <c r="AE122" s="6">
        <v>0</v>
      </c>
      <c r="AF122" s="2">
        <f>SUM(AH122,AJ122,AL122,AN122)</f>
        <v>2881</v>
      </c>
      <c r="AG122" s="2">
        <f>SUM(AI122,AK122,AM122,AO122)</f>
        <v>2584</v>
      </c>
      <c r="AH122" s="3">
        <v>238</v>
      </c>
      <c r="AI122" s="3">
        <v>203</v>
      </c>
      <c r="AJ122" s="3">
        <v>630</v>
      </c>
      <c r="AK122" s="6">
        <v>461</v>
      </c>
      <c r="AL122" s="6">
        <v>1997</v>
      </c>
      <c r="AM122" s="3">
        <v>1896</v>
      </c>
      <c r="AN122" s="3">
        <v>16</v>
      </c>
      <c r="AO122" s="3">
        <v>24</v>
      </c>
      <c r="AP122" s="2">
        <f>SUM(AT122,AV122,AX122,AZ122)</f>
        <v>626</v>
      </c>
      <c r="AQ122" s="2">
        <f>SUM(AU122,AW122,AY122,BA122)</f>
        <v>707</v>
      </c>
      <c r="AR122" s="5">
        <f>SUM(AT122,AV122,AX122)</f>
        <v>529</v>
      </c>
      <c r="AS122" s="1">
        <f>SUM(AU122,AW122,AY122)</f>
        <v>607</v>
      </c>
      <c r="AT122" s="3">
        <v>273</v>
      </c>
      <c r="AU122" s="3">
        <v>238</v>
      </c>
      <c r="AV122" s="3">
        <v>255</v>
      </c>
      <c r="AW122" s="3">
        <v>367</v>
      </c>
      <c r="AX122" s="3">
        <v>1</v>
      </c>
      <c r="AY122" s="3">
        <v>2</v>
      </c>
      <c r="AZ122" s="83">
        <f>SUM(BB122,BD122)</f>
        <v>97</v>
      </c>
      <c r="BA122" s="83">
        <f>SUM(BC122,BE122)</f>
        <v>100</v>
      </c>
      <c r="BB122" s="3">
        <v>95</v>
      </c>
      <c r="BC122" s="3">
        <v>99</v>
      </c>
      <c r="BD122" s="3">
        <v>2</v>
      </c>
      <c r="BE122" s="3">
        <v>1</v>
      </c>
      <c r="BF122" s="6">
        <v>0</v>
      </c>
      <c r="BG122" s="71">
        <v>0</v>
      </c>
      <c r="BH122" s="72">
        <v>0</v>
      </c>
      <c r="BI122" s="38">
        <v>0</v>
      </c>
      <c r="BJ122" s="38">
        <v>177</v>
      </c>
      <c r="BK122" s="35">
        <v>326</v>
      </c>
      <c r="BL122" s="3">
        <v>0</v>
      </c>
      <c r="BM122" s="35">
        <v>0</v>
      </c>
      <c r="BO122" s="35">
        <v>1</v>
      </c>
      <c r="BP122" s="72">
        <v>0</v>
      </c>
      <c r="BQ122" s="72" t="s">
        <v>734</v>
      </c>
      <c r="BR122" s="3">
        <v>0</v>
      </c>
      <c r="BS122" s="3">
        <v>0</v>
      </c>
      <c r="BT122" s="2">
        <f>SUM(BU122,BW122,BX122)</f>
        <v>1989</v>
      </c>
      <c r="BU122" s="35">
        <v>1944</v>
      </c>
      <c r="BV122" s="35">
        <v>0</v>
      </c>
      <c r="BW122" s="35">
        <v>0</v>
      </c>
      <c r="BX122" s="35">
        <v>45</v>
      </c>
      <c r="BY122" s="39">
        <v>0</v>
      </c>
      <c r="BZ122" s="89">
        <f>BT122+BY122</f>
        <v>1989</v>
      </c>
      <c r="CA122" s="82">
        <v>2030</v>
      </c>
      <c r="CB122" s="82">
        <v>696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696</v>
      </c>
      <c r="CI122" s="3">
        <v>281</v>
      </c>
      <c r="CJ122" s="3" t="s">
        <v>734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6">
        <v>10</v>
      </c>
      <c r="CS122" s="37">
        <f>CT122/1598</f>
        <v>0.40675844806007511</v>
      </c>
      <c r="CT122" s="77">
        <v>650</v>
      </c>
      <c r="CU122" s="3">
        <v>0</v>
      </c>
      <c r="CV122" s="6">
        <v>20</v>
      </c>
      <c r="CW122" s="3">
        <v>0</v>
      </c>
      <c r="CX122" s="3">
        <v>0</v>
      </c>
      <c r="CY122" s="3">
        <v>0</v>
      </c>
      <c r="CZ122" s="40" t="s">
        <v>712</v>
      </c>
      <c r="DA122" s="40" t="s">
        <v>712</v>
      </c>
      <c r="DB122" s="40" t="s">
        <v>712</v>
      </c>
      <c r="DC122" s="40" t="s">
        <v>734</v>
      </c>
      <c r="DD122" s="40" t="s">
        <v>712</v>
      </c>
      <c r="DE122" s="40" t="s">
        <v>734</v>
      </c>
      <c r="DF122" s="40" t="s">
        <v>734</v>
      </c>
      <c r="DG122" s="40" t="s">
        <v>734</v>
      </c>
      <c r="DH122" s="40" t="s">
        <v>734</v>
      </c>
      <c r="DI122" s="96">
        <v>4</v>
      </c>
      <c r="DJ122" s="96">
        <v>0</v>
      </c>
      <c r="DK122" s="39">
        <f>SUM(DM122:DQ122)</f>
        <v>18</v>
      </c>
      <c r="DL122" s="39">
        <v>0</v>
      </c>
      <c r="DM122" s="39">
        <v>7</v>
      </c>
      <c r="DN122" s="39">
        <v>7</v>
      </c>
      <c r="DO122" s="39">
        <v>0</v>
      </c>
      <c r="DP122" s="39">
        <v>3</v>
      </c>
      <c r="DQ122" s="39">
        <v>1</v>
      </c>
      <c r="DR122" s="39">
        <v>162</v>
      </c>
      <c r="DS122" s="39">
        <v>0</v>
      </c>
      <c r="DT122" s="39">
        <v>0</v>
      </c>
      <c r="DU122" s="6">
        <v>0</v>
      </c>
      <c r="DV122" s="6">
        <v>0</v>
      </c>
      <c r="DW122" s="6" t="s">
        <v>734</v>
      </c>
      <c r="DX122" s="3" t="s">
        <v>712</v>
      </c>
      <c r="DY122" s="105"/>
      <c r="DZ122" s="35" t="s">
        <v>734</v>
      </c>
      <c r="EA122" s="35">
        <v>500</v>
      </c>
      <c r="EB122" s="35">
        <v>0</v>
      </c>
      <c r="EC122" s="35">
        <v>1380</v>
      </c>
      <c r="ED122" s="35">
        <v>0</v>
      </c>
      <c r="EE122" s="35">
        <v>150</v>
      </c>
      <c r="EF122" s="35">
        <v>259</v>
      </c>
      <c r="EG122" s="35">
        <v>22</v>
      </c>
      <c r="EH122" s="35">
        <v>0</v>
      </c>
      <c r="EI122" s="35">
        <v>0</v>
      </c>
      <c r="EJ122" s="35">
        <v>400</v>
      </c>
      <c r="EK122" s="35">
        <v>296</v>
      </c>
      <c r="EL122" s="81">
        <f>SUM(EA122:EK122)</f>
        <v>3007</v>
      </c>
      <c r="EM122" s="35">
        <v>0</v>
      </c>
      <c r="EN122" s="35">
        <v>0</v>
      </c>
      <c r="EO122" s="35">
        <v>1</v>
      </c>
      <c r="EP122" s="35">
        <v>1</v>
      </c>
      <c r="EQ122" s="35">
        <v>4</v>
      </c>
      <c r="ER122" s="35">
        <v>3</v>
      </c>
      <c r="ES122" s="35">
        <v>0</v>
      </c>
      <c r="ET122" s="2">
        <f>SUM(EM122:ES122)</f>
        <v>9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1</v>
      </c>
      <c r="FA122" s="3">
        <v>0</v>
      </c>
      <c r="FB122" s="2">
        <f>SUM(EU122:FA122)</f>
        <v>1</v>
      </c>
      <c r="FC122" s="2">
        <f>ET122+FB122</f>
        <v>10</v>
      </c>
      <c r="FD122" s="9">
        <v>1</v>
      </c>
      <c r="FE122" s="9">
        <v>2</v>
      </c>
      <c r="FF122" s="9">
        <v>2</v>
      </c>
      <c r="FG122" s="9">
        <v>5</v>
      </c>
      <c r="FH122" s="10">
        <f>SUM(FD122:FG122)</f>
        <v>10</v>
      </c>
      <c r="FI122" s="9">
        <v>0</v>
      </c>
      <c r="FJ122" s="9">
        <v>0</v>
      </c>
      <c r="FK122" s="9">
        <v>7</v>
      </c>
      <c r="FL122" s="9">
        <v>7</v>
      </c>
      <c r="FM122" s="9">
        <v>0</v>
      </c>
      <c r="FN122" s="9">
        <v>0</v>
      </c>
      <c r="FO122" s="9">
        <v>0</v>
      </c>
      <c r="FP122" s="10">
        <f>SUM(FI122:FO122)</f>
        <v>14</v>
      </c>
      <c r="FQ122" s="9">
        <v>0</v>
      </c>
      <c r="FR122" s="9">
        <v>0</v>
      </c>
      <c r="FS122" s="9">
        <v>1</v>
      </c>
      <c r="FT122" s="9">
        <v>0</v>
      </c>
      <c r="FU122" s="9">
        <v>0</v>
      </c>
      <c r="FV122" s="10">
        <f>SUM(FQ122:FU122)</f>
        <v>1</v>
      </c>
      <c r="FW122" s="41">
        <v>2</v>
      </c>
      <c r="FX122" s="41">
        <v>1</v>
      </c>
      <c r="FY122" s="11">
        <f>SUM(FW122:FX122)</f>
        <v>3</v>
      </c>
      <c r="FZ122" s="11">
        <v>0</v>
      </c>
      <c r="GA122" s="10">
        <f>SUM(FZ122,FY122,FV122,FP122)</f>
        <v>18</v>
      </c>
      <c r="GB122" s="41">
        <v>0</v>
      </c>
      <c r="GC122" s="41">
        <v>1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10">
        <f>SUM(GB122:GR122)</f>
        <v>1</v>
      </c>
      <c r="GT122" s="41">
        <v>0</v>
      </c>
      <c r="GU122" s="41">
        <v>0</v>
      </c>
      <c r="GV122" s="41">
        <v>1</v>
      </c>
      <c r="GW122" s="41">
        <v>0</v>
      </c>
      <c r="GX122" s="41">
        <v>1</v>
      </c>
      <c r="GY122" s="41">
        <v>0</v>
      </c>
      <c r="GZ122" s="41">
        <v>0</v>
      </c>
      <c r="HA122" s="41">
        <v>0</v>
      </c>
      <c r="HB122" s="41">
        <v>0</v>
      </c>
      <c r="HC122" s="41">
        <v>0</v>
      </c>
      <c r="HD122" s="41">
        <v>0</v>
      </c>
      <c r="HE122" s="41">
        <v>0</v>
      </c>
      <c r="HF122" s="41">
        <v>1</v>
      </c>
      <c r="HG122" s="41">
        <v>0</v>
      </c>
      <c r="HH122" s="41">
        <v>0</v>
      </c>
      <c r="HI122" s="41">
        <v>0</v>
      </c>
      <c r="HJ122" s="41">
        <v>0</v>
      </c>
      <c r="HK122" s="10">
        <f>SUM(GT122:HJ122)</f>
        <v>3</v>
      </c>
      <c r="HL122" s="100" t="s">
        <v>783</v>
      </c>
      <c r="HM122" s="90" t="s">
        <v>784</v>
      </c>
      <c r="HN122" s="90" t="s">
        <v>712</v>
      </c>
      <c r="HO122" s="90" t="s">
        <v>734</v>
      </c>
      <c r="HP122" s="90" t="s">
        <v>734</v>
      </c>
      <c r="HQ122" s="10" t="s">
        <v>785</v>
      </c>
      <c r="HR122" s="10" t="s">
        <v>712</v>
      </c>
      <c r="HS122" s="90" t="s">
        <v>734</v>
      </c>
      <c r="HT122" s="90" t="s">
        <v>712</v>
      </c>
      <c r="HU122" s="43">
        <v>3</v>
      </c>
      <c r="HV122" s="3">
        <v>0</v>
      </c>
      <c r="HW122" s="3">
        <v>0</v>
      </c>
      <c r="HX122" s="3">
        <v>0</v>
      </c>
      <c r="HY122" s="44">
        <v>0</v>
      </c>
      <c r="HZ122" s="3">
        <v>0</v>
      </c>
      <c r="IA122" s="3">
        <v>1</v>
      </c>
      <c r="IB122" s="3">
        <v>0</v>
      </c>
      <c r="IC122" s="3">
        <v>0</v>
      </c>
      <c r="ID122" s="3">
        <v>0</v>
      </c>
      <c r="IE122" s="3">
        <v>0</v>
      </c>
      <c r="IF122" s="3">
        <v>0</v>
      </c>
      <c r="IG122" s="3">
        <v>0</v>
      </c>
      <c r="IH122" s="3">
        <v>0</v>
      </c>
      <c r="II122" s="3">
        <v>0</v>
      </c>
      <c r="IJ122" s="3">
        <v>0</v>
      </c>
      <c r="IK122" s="3">
        <v>0</v>
      </c>
      <c r="IL122" s="3">
        <v>0</v>
      </c>
      <c r="IM122" s="65">
        <v>7</v>
      </c>
      <c r="IN122" s="65">
        <v>0</v>
      </c>
      <c r="IO122" s="65">
        <v>0</v>
      </c>
      <c r="IP122" s="65">
        <v>0</v>
      </c>
      <c r="IQ122" s="65">
        <v>0</v>
      </c>
      <c r="IR122" s="65">
        <v>0</v>
      </c>
    </row>
    <row r="123" spans="1:252" ht="66" x14ac:dyDescent="0.25">
      <c r="A123" s="1" t="s">
        <v>199</v>
      </c>
      <c r="B123" s="32" t="s">
        <v>623</v>
      </c>
      <c r="C123" s="33" t="s">
        <v>642</v>
      </c>
      <c r="D123" s="33" t="s">
        <v>643</v>
      </c>
      <c r="E123" s="33" t="s">
        <v>644</v>
      </c>
      <c r="F123" s="1" t="s">
        <v>645</v>
      </c>
      <c r="G123" s="1" t="s">
        <v>619</v>
      </c>
      <c r="H123" s="1" t="s">
        <v>204</v>
      </c>
      <c r="I123" s="45">
        <v>3070</v>
      </c>
      <c r="J123" s="1">
        <v>1</v>
      </c>
      <c r="K123" s="3">
        <v>0</v>
      </c>
      <c r="L123" s="3">
        <v>0</v>
      </c>
      <c r="M123" s="3">
        <v>0</v>
      </c>
      <c r="N123" s="4">
        <v>62</v>
      </c>
      <c r="O123" s="4">
        <v>62</v>
      </c>
      <c r="P123" s="4">
        <v>117</v>
      </c>
      <c r="Q123" s="4">
        <v>0</v>
      </c>
      <c r="R123" s="4" t="s">
        <v>712</v>
      </c>
      <c r="S123" s="41">
        <v>3</v>
      </c>
      <c r="T123" s="41">
        <v>0</v>
      </c>
      <c r="U123" s="36">
        <v>105</v>
      </c>
      <c r="V123" s="35">
        <v>11</v>
      </c>
      <c r="W123" s="35">
        <v>685</v>
      </c>
      <c r="Y123" s="2">
        <f>SUM(AC123,AE123)</f>
        <v>2298</v>
      </c>
      <c r="Z123" s="2">
        <f>SUM(AA123,BI123)</f>
        <v>1592</v>
      </c>
      <c r="AA123" s="2">
        <f>SUM(AG123,AQ123)</f>
        <v>1592</v>
      </c>
      <c r="AB123" s="37">
        <f>AA123/Y123</f>
        <v>0.69277632724107918</v>
      </c>
      <c r="AC123" s="5">
        <f>SUM(AF123,AP123)</f>
        <v>2298</v>
      </c>
      <c r="AD123" s="5">
        <f>SUM(AG123,AQ123,BI123)</f>
        <v>1592</v>
      </c>
      <c r="AE123" s="6">
        <v>0</v>
      </c>
      <c r="AF123" s="2">
        <f>SUM(AH123,AJ123,AL123,AN123)</f>
        <v>2062</v>
      </c>
      <c r="AG123" s="2">
        <f>SUM(AI123,AK123,AM123,AO123)</f>
        <v>1428</v>
      </c>
      <c r="AH123" s="3">
        <v>232</v>
      </c>
      <c r="AI123" s="3">
        <v>40</v>
      </c>
      <c r="AJ123" s="3">
        <v>625</v>
      </c>
      <c r="AK123" s="6">
        <v>425</v>
      </c>
      <c r="AL123" s="6">
        <v>1135</v>
      </c>
      <c r="AM123" s="3">
        <v>927</v>
      </c>
      <c r="AN123" s="3">
        <v>70</v>
      </c>
      <c r="AO123" s="3">
        <v>36</v>
      </c>
      <c r="AP123" s="2">
        <f>SUM(AT123,AV123,AX123,AZ123)</f>
        <v>236</v>
      </c>
      <c r="AQ123" s="2">
        <f>SUM(AU123,AW123,AY123,BA123)</f>
        <v>164</v>
      </c>
      <c r="AR123" s="5">
        <f>SUM(AT123,AV123,AX123)</f>
        <v>176</v>
      </c>
      <c r="AS123" s="1">
        <f>SUM(AU123,AW123,AY123)</f>
        <v>117</v>
      </c>
      <c r="AT123" s="3">
        <v>174</v>
      </c>
      <c r="AU123" s="3">
        <v>115</v>
      </c>
      <c r="AV123" s="3">
        <v>0</v>
      </c>
      <c r="AW123" s="3">
        <v>0</v>
      </c>
      <c r="AX123" s="3">
        <v>2</v>
      </c>
      <c r="AY123" s="3">
        <v>2</v>
      </c>
      <c r="AZ123" s="83">
        <f>SUM(BB123,BD123)</f>
        <v>60</v>
      </c>
      <c r="BA123" s="83">
        <f>SUM(BC123,BE123)</f>
        <v>47</v>
      </c>
      <c r="BB123" s="3">
        <v>60</v>
      </c>
      <c r="BC123" s="3">
        <v>47</v>
      </c>
      <c r="BD123" s="3">
        <v>0</v>
      </c>
      <c r="BE123" s="3">
        <v>0</v>
      </c>
      <c r="BF123" s="6">
        <v>0</v>
      </c>
      <c r="BG123" s="7">
        <v>0</v>
      </c>
      <c r="BH123" s="6">
        <v>0</v>
      </c>
      <c r="BI123" s="38">
        <v>0</v>
      </c>
      <c r="BJ123" s="38">
        <v>229</v>
      </c>
      <c r="BK123" s="35">
        <v>7</v>
      </c>
      <c r="BL123" s="3">
        <v>0</v>
      </c>
      <c r="BM123" s="3">
        <v>0</v>
      </c>
      <c r="BO123" s="35">
        <v>1</v>
      </c>
      <c r="BP123" s="69">
        <v>0</v>
      </c>
      <c r="BQ123" s="69" t="s">
        <v>712</v>
      </c>
      <c r="BR123" s="35">
        <v>0</v>
      </c>
      <c r="BS123" s="3">
        <v>0</v>
      </c>
      <c r="BT123" s="2">
        <f>SUM(BU123,BW123,BX123)</f>
        <v>1638</v>
      </c>
      <c r="BU123" s="35">
        <v>1638</v>
      </c>
      <c r="BV123" s="35">
        <v>0</v>
      </c>
      <c r="BW123" s="35">
        <v>0</v>
      </c>
      <c r="BX123" s="35">
        <v>0</v>
      </c>
      <c r="BY123" s="39">
        <v>23320</v>
      </c>
      <c r="BZ123" s="89">
        <f>BT123+BY123</f>
        <v>24958</v>
      </c>
      <c r="CA123" s="82">
        <v>1035</v>
      </c>
      <c r="CB123" s="82">
        <f>SUM(CC123,CD123,CE123,CF123,CG123,CH123)</f>
        <v>20350</v>
      </c>
      <c r="CC123" s="6">
        <v>0</v>
      </c>
      <c r="CD123" s="6">
        <v>16500</v>
      </c>
      <c r="CE123" s="6">
        <v>0</v>
      </c>
      <c r="CF123" s="6">
        <v>0</v>
      </c>
      <c r="CG123" s="6">
        <v>0</v>
      </c>
      <c r="CH123" s="6">
        <v>3850</v>
      </c>
      <c r="CI123" s="3">
        <v>545</v>
      </c>
      <c r="CJ123" s="3" t="s">
        <v>734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6">
        <v>7</v>
      </c>
      <c r="CS123" s="37">
        <f>CT123/1598</f>
        <v>0.21902377972465581</v>
      </c>
      <c r="CT123" s="3">
        <v>350</v>
      </c>
      <c r="CU123" s="3">
        <v>0</v>
      </c>
      <c r="CV123" s="6">
        <v>29</v>
      </c>
      <c r="CW123" s="3">
        <v>2</v>
      </c>
      <c r="CX123" s="3">
        <v>0</v>
      </c>
      <c r="CY123" s="3">
        <v>0</v>
      </c>
      <c r="CZ123" s="40" t="s">
        <v>712</v>
      </c>
      <c r="DA123" s="40" t="s">
        <v>712</v>
      </c>
      <c r="DB123" s="40" t="s">
        <v>712</v>
      </c>
      <c r="DC123" s="40" t="s">
        <v>734</v>
      </c>
      <c r="DD123" s="40" t="s">
        <v>712</v>
      </c>
      <c r="DE123" s="40" t="s">
        <v>734</v>
      </c>
      <c r="DF123" s="40" t="s">
        <v>734</v>
      </c>
      <c r="DG123" s="40" t="s">
        <v>734</v>
      </c>
      <c r="DH123" s="40" t="s">
        <v>712</v>
      </c>
      <c r="DI123" s="96">
        <v>0</v>
      </c>
      <c r="DJ123" s="96">
        <v>0</v>
      </c>
      <c r="DK123" s="39">
        <f>SUM(DM123:DQ123)</f>
        <v>1</v>
      </c>
      <c r="DL123" s="39">
        <v>0</v>
      </c>
      <c r="DM123" s="39">
        <v>0</v>
      </c>
      <c r="DN123" s="39">
        <v>1</v>
      </c>
      <c r="DO123" s="39">
        <v>0</v>
      </c>
      <c r="DP123" s="39">
        <v>0</v>
      </c>
      <c r="DQ123" s="39">
        <v>0</v>
      </c>
      <c r="DR123" s="39">
        <v>18</v>
      </c>
      <c r="DS123" s="39">
        <v>0</v>
      </c>
      <c r="DT123" s="39">
        <v>0</v>
      </c>
      <c r="DU123" s="6">
        <v>0</v>
      </c>
      <c r="DV123" s="6">
        <v>0</v>
      </c>
      <c r="DW123" s="6" t="s">
        <v>734</v>
      </c>
      <c r="DX123" s="3" t="s">
        <v>712</v>
      </c>
      <c r="DY123" s="105"/>
      <c r="DZ123" s="35" t="s">
        <v>734</v>
      </c>
      <c r="EA123" s="35">
        <v>0</v>
      </c>
      <c r="EB123" s="35">
        <v>0</v>
      </c>
      <c r="EC123" s="35">
        <v>830</v>
      </c>
      <c r="ED123" s="35">
        <v>0</v>
      </c>
      <c r="EE123" s="35">
        <v>205</v>
      </c>
      <c r="EF123" s="35">
        <v>75</v>
      </c>
      <c r="EG123" s="35">
        <v>470</v>
      </c>
      <c r="EH123" s="35">
        <v>0</v>
      </c>
      <c r="EI123" s="35">
        <v>16500</v>
      </c>
      <c r="EJ123" s="35">
        <v>2000</v>
      </c>
      <c r="EK123" s="35">
        <v>1850</v>
      </c>
      <c r="EL123" s="81">
        <f>SUM(EA123:EK123)</f>
        <v>21930</v>
      </c>
      <c r="EM123" s="35">
        <v>0</v>
      </c>
      <c r="EN123" s="35">
        <v>0</v>
      </c>
      <c r="EO123" s="35">
        <v>0</v>
      </c>
      <c r="EP123" s="35">
        <v>2</v>
      </c>
      <c r="EQ123" s="35">
        <v>1</v>
      </c>
      <c r="ER123" s="35">
        <v>1</v>
      </c>
      <c r="ES123" s="35">
        <v>2</v>
      </c>
      <c r="ET123" s="2">
        <f>SUM(EM123:ES123)</f>
        <v>6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1</v>
      </c>
      <c r="FA123" s="3">
        <v>0</v>
      </c>
      <c r="FB123" s="2">
        <f>SUM(EU123:FA123)</f>
        <v>1</v>
      </c>
      <c r="FC123" s="2">
        <f>ET123+FB123</f>
        <v>7</v>
      </c>
      <c r="FD123" s="9">
        <v>1</v>
      </c>
      <c r="FE123" s="9">
        <v>2</v>
      </c>
      <c r="FF123" s="9">
        <v>1</v>
      </c>
      <c r="FG123" s="9">
        <v>3</v>
      </c>
      <c r="FH123" s="10">
        <f>SUM(FD123:FG123)</f>
        <v>7</v>
      </c>
      <c r="FI123" s="9">
        <v>0</v>
      </c>
      <c r="FJ123" s="9">
        <v>0</v>
      </c>
      <c r="FK123" s="9">
        <v>0</v>
      </c>
      <c r="FL123" s="9">
        <v>1</v>
      </c>
      <c r="FM123" s="9">
        <v>0</v>
      </c>
      <c r="FN123" s="9">
        <v>0</v>
      </c>
      <c r="FO123" s="9">
        <v>0</v>
      </c>
      <c r="FP123" s="10">
        <f>SUM(FI123:FO123)</f>
        <v>1</v>
      </c>
      <c r="FQ123" s="9">
        <v>0</v>
      </c>
      <c r="FR123" s="9">
        <v>0</v>
      </c>
      <c r="FS123" s="9">
        <v>0</v>
      </c>
      <c r="FT123" s="9">
        <v>0</v>
      </c>
      <c r="FU123" s="9">
        <v>0</v>
      </c>
      <c r="FV123" s="10">
        <f>SUM(FQ123:FU123)</f>
        <v>0</v>
      </c>
      <c r="FW123" s="41">
        <v>0</v>
      </c>
      <c r="FX123" s="41">
        <v>0</v>
      </c>
      <c r="FY123" s="11">
        <f>SUM(FW123:FX123)</f>
        <v>0</v>
      </c>
      <c r="FZ123" s="11">
        <v>0</v>
      </c>
      <c r="GA123" s="10">
        <f>SUM(FZ123,FY123,FV123,FP123)</f>
        <v>1</v>
      </c>
      <c r="GB123" s="41">
        <v>1</v>
      </c>
      <c r="GC123" s="41">
        <v>0</v>
      </c>
      <c r="GD123" s="41">
        <v>1</v>
      </c>
      <c r="GE123" s="41">
        <v>0</v>
      </c>
      <c r="GF123" s="41">
        <v>10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1</v>
      </c>
      <c r="GN123" s="41">
        <v>0</v>
      </c>
      <c r="GO123" s="41">
        <v>1</v>
      </c>
      <c r="GP123" s="41">
        <v>1</v>
      </c>
      <c r="GQ123" s="41">
        <v>0</v>
      </c>
      <c r="GR123" s="41">
        <v>0</v>
      </c>
      <c r="GS123" s="10">
        <f>SUM(GB123:GR123)</f>
        <v>15</v>
      </c>
      <c r="GT123" s="41">
        <v>0</v>
      </c>
      <c r="GU123" s="41">
        <v>0</v>
      </c>
      <c r="GV123" s="41">
        <v>0</v>
      </c>
      <c r="GW123" s="41">
        <v>0</v>
      </c>
      <c r="GX123" s="41">
        <v>0</v>
      </c>
      <c r="GY123" s="41">
        <v>0</v>
      </c>
      <c r="GZ123" s="41">
        <v>0</v>
      </c>
      <c r="HA123" s="41">
        <v>0</v>
      </c>
      <c r="HB123" s="41">
        <v>0</v>
      </c>
      <c r="HC123" s="41">
        <v>0</v>
      </c>
      <c r="HD123" s="41">
        <v>0</v>
      </c>
      <c r="HE123" s="41">
        <v>0</v>
      </c>
      <c r="HF123" s="41">
        <v>0</v>
      </c>
      <c r="HG123" s="41">
        <v>0</v>
      </c>
      <c r="HH123" s="41">
        <v>0</v>
      </c>
      <c r="HI123" s="41">
        <v>0</v>
      </c>
      <c r="HJ123" s="41">
        <v>0</v>
      </c>
      <c r="HK123" s="10">
        <f>SUM(GT123:HJ123)</f>
        <v>0</v>
      </c>
      <c r="HL123" s="100" t="s">
        <v>893</v>
      </c>
      <c r="HM123" s="90" t="s">
        <v>894</v>
      </c>
      <c r="HN123" s="90" t="s">
        <v>712</v>
      </c>
      <c r="HO123" s="90" t="s">
        <v>734</v>
      </c>
      <c r="HP123" s="90" t="s">
        <v>712</v>
      </c>
      <c r="HQ123" s="10" t="s">
        <v>823</v>
      </c>
      <c r="HR123" s="10" t="s">
        <v>712</v>
      </c>
      <c r="HS123" s="90" t="s">
        <v>734</v>
      </c>
      <c r="HT123" s="90" t="s">
        <v>712</v>
      </c>
      <c r="HU123" s="43">
        <v>3</v>
      </c>
      <c r="HV123" s="3">
        <v>0</v>
      </c>
      <c r="HW123" s="3">
        <v>0</v>
      </c>
      <c r="HX123" s="3">
        <v>0</v>
      </c>
      <c r="HY123" s="44">
        <v>0</v>
      </c>
      <c r="HZ123" s="3">
        <v>0</v>
      </c>
      <c r="IA123" s="3">
        <v>2</v>
      </c>
      <c r="IB123" s="3">
        <v>0</v>
      </c>
      <c r="IC123" s="3">
        <v>0</v>
      </c>
      <c r="ID123" s="3">
        <v>0</v>
      </c>
      <c r="IE123" s="3">
        <v>0</v>
      </c>
      <c r="IF123" s="3">
        <v>0</v>
      </c>
      <c r="IG123" s="3">
        <v>0</v>
      </c>
      <c r="IH123" s="3">
        <v>0</v>
      </c>
      <c r="II123" s="3">
        <v>0</v>
      </c>
      <c r="IJ123" s="3">
        <v>0</v>
      </c>
      <c r="IK123" s="3">
        <v>0</v>
      </c>
      <c r="IL123" s="3">
        <v>0</v>
      </c>
      <c r="IM123" s="65">
        <v>9</v>
      </c>
      <c r="IN123" s="65">
        <v>0</v>
      </c>
      <c r="IO123" s="65">
        <v>0</v>
      </c>
      <c r="IP123" s="65">
        <v>0</v>
      </c>
      <c r="IQ123" s="65">
        <v>0</v>
      </c>
      <c r="IR123" s="65">
        <v>0</v>
      </c>
    </row>
    <row r="124" spans="1:252" ht="52.8" x14ac:dyDescent="0.25">
      <c r="A124" s="1" t="s">
        <v>199</v>
      </c>
      <c r="B124" s="32" t="s">
        <v>623</v>
      </c>
      <c r="C124" s="33" t="s">
        <v>646</v>
      </c>
      <c r="D124" s="33" t="s">
        <v>647</v>
      </c>
      <c r="E124" s="33" t="s">
        <v>648</v>
      </c>
      <c r="F124" s="1" t="s">
        <v>649</v>
      </c>
      <c r="G124" s="1" t="s">
        <v>616</v>
      </c>
      <c r="H124" s="1" t="s">
        <v>204</v>
      </c>
      <c r="I124" s="45">
        <v>23424</v>
      </c>
      <c r="J124" s="1">
        <v>1</v>
      </c>
      <c r="K124" s="3">
        <v>0</v>
      </c>
      <c r="L124" s="3">
        <v>0</v>
      </c>
      <c r="M124" s="3">
        <v>0</v>
      </c>
      <c r="N124" s="4">
        <v>27</v>
      </c>
      <c r="O124" s="4">
        <v>27</v>
      </c>
      <c r="P124" s="4">
        <v>180</v>
      </c>
      <c r="Q124" s="4">
        <v>0</v>
      </c>
      <c r="R124" s="4" t="s">
        <v>712</v>
      </c>
      <c r="S124" s="41">
        <v>2.25</v>
      </c>
      <c r="T124" s="41">
        <v>0</v>
      </c>
      <c r="U124" s="36">
        <v>241</v>
      </c>
      <c r="V124" s="35">
        <v>11</v>
      </c>
      <c r="W124" s="35">
        <v>201</v>
      </c>
      <c r="Y124" s="2">
        <f>SUM(AC124,AE124)</f>
        <v>1000</v>
      </c>
      <c r="Z124" s="2">
        <f>SUM(AA124,BI124)</f>
        <v>1044</v>
      </c>
      <c r="AA124" s="2">
        <f>SUM(AG124,AQ124)</f>
        <v>1044</v>
      </c>
      <c r="AB124" s="37">
        <f>AA124/Y124</f>
        <v>1.044</v>
      </c>
      <c r="AC124" s="5">
        <f>SUM(AF124,AP124)</f>
        <v>1000</v>
      </c>
      <c r="AD124" s="5">
        <f>SUM(AG124,AQ124,BI124)</f>
        <v>1044</v>
      </c>
      <c r="AE124" s="6">
        <v>0</v>
      </c>
      <c r="AF124" s="2">
        <f>SUM(AH124,AJ124,AL124,AN124)</f>
        <v>781</v>
      </c>
      <c r="AG124" s="2">
        <f>SUM(AI124,AK124,AM124,AO124)</f>
        <v>677</v>
      </c>
      <c r="AH124" s="3">
        <v>195</v>
      </c>
      <c r="AI124" s="3">
        <v>121</v>
      </c>
      <c r="AJ124" s="3">
        <v>172</v>
      </c>
      <c r="AK124" s="6">
        <v>135</v>
      </c>
      <c r="AL124" s="6">
        <v>414</v>
      </c>
      <c r="AM124" s="3">
        <v>421</v>
      </c>
      <c r="AN124" s="3">
        <v>0</v>
      </c>
      <c r="AO124" s="3">
        <v>0</v>
      </c>
      <c r="AP124" s="2">
        <f>SUM(AT124,AV124,AX124,AZ124)</f>
        <v>219</v>
      </c>
      <c r="AQ124" s="2">
        <f>SUM(AU124,AW124,AY124,BA124)</f>
        <v>367</v>
      </c>
      <c r="AR124" s="5">
        <f>SUM(AT124,AV124,AX124)</f>
        <v>219</v>
      </c>
      <c r="AS124" s="1">
        <f>SUM(AU124,AW124,AY124)</f>
        <v>367</v>
      </c>
      <c r="AT124" s="3">
        <v>211</v>
      </c>
      <c r="AU124" s="3">
        <v>348</v>
      </c>
      <c r="AV124" s="3">
        <v>8</v>
      </c>
      <c r="AW124" s="3">
        <v>19</v>
      </c>
      <c r="AX124" s="3">
        <v>0</v>
      </c>
      <c r="AY124" s="3">
        <v>0</v>
      </c>
      <c r="AZ124" s="83">
        <f>SUM(BB124,BD124)</f>
        <v>0</v>
      </c>
      <c r="BA124" s="83">
        <f>SUM(BC124,BE124)</f>
        <v>0</v>
      </c>
      <c r="BB124" s="3">
        <v>0</v>
      </c>
      <c r="BC124" s="3">
        <v>0</v>
      </c>
      <c r="BD124" s="3">
        <v>0</v>
      </c>
      <c r="BE124" s="3">
        <v>0</v>
      </c>
      <c r="BF124" s="6">
        <v>0</v>
      </c>
      <c r="BG124" s="7">
        <v>0</v>
      </c>
      <c r="BH124" s="6">
        <v>0</v>
      </c>
      <c r="BI124" s="38">
        <v>0</v>
      </c>
      <c r="BJ124" s="38">
        <v>101</v>
      </c>
      <c r="BK124" s="35">
        <v>132</v>
      </c>
      <c r="BL124" s="3">
        <v>0</v>
      </c>
      <c r="BM124" s="3">
        <v>0</v>
      </c>
      <c r="BO124" s="35">
        <v>0</v>
      </c>
      <c r="BP124" s="69">
        <v>0</v>
      </c>
      <c r="BQ124" s="69" t="s">
        <v>712</v>
      </c>
      <c r="BR124" s="3">
        <v>0</v>
      </c>
      <c r="BS124" s="3">
        <v>0</v>
      </c>
      <c r="BT124" s="2">
        <f>SUM(BU124,BW124,BX124)</f>
        <v>717</v>
      </c>
      <c r="BU124" s="35">
        <v>713</v>
      </c>
      <c r="BV124" s="35">
        <v>0</v>
      </c>
      <c r="BW124" s="35">
        <v>0</v>
      </c>
      <c r="BX124" s="35">
        <v>4</v>
      </c>
      <c r="BY124" s="39">
        <v>85</v>
      </c>
      <c r="BZ124" s="89">
        <f>BT124+BY124</f>
        <v>802</v>
      </c>
      <c r="CA124" s="82">
        <v>610</v>
      </c>
      <c r="CB124" s="82">
        <f>SUM(CC124,CD124,CE124,CF124,CG124,CH124)</f>
        <v>92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92</v>
      </c>
      <c r="CI124" s="3">
        <v>37</v>
      </c>
      <c r="CJ124" s="3" t="s">
        <v>734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6">
        <v>4</v>
      </c>
      <c r="CS124" s="37">
        <f>CT124/1598</f>
        <v>0.14643304130162704</v>
      </c>
      <c r="CT124" s="3">
        <v>234</v>
      </c>
      <c r="CU124" s="3">
        <v>0</v>
      </c>
      <c r="CV124" s="6">
        <v>115</v>
      </c>
      <c r="CW124" s="3">
        <v>0</v>
      </c>
      <c r="CX124" s="3">
        <v>0</v>
      </c>
      <c r="CY124" s="3">
        <v>0</v>
      </c>
      <c r="CZ124" s="40" t="s">
        <v>712</v>
      </c>
      <c r="DA124" s="40" t="s">
        <v>734</v>
      </c>
      <c r="DB124" s="40" t="s">
        <v>734</v>
      </c>
      <c r="DC124" s="40" t="s">
        <v>734</v>
      </c>
      <c r="DD124" s="40" t="s">
        <v>712</v>
      </c>
      <c r="DE124" s="40" t="s">
        <v>734</v>
      </c>
      <c r="DF124" s="40" t="s">
        <v>734</v>
      </c>
      <c r="DG124" s="40" t="s">
        <v>712</v>
      </c>
      <c r="DH124" s="40" t="s">
        <v>712</v>
      </c>
      <c r="DI124" s="96">
        <v>2</v>
      </c>
      <c r="DJ124" s="96">
        <v>0</v>
      </c>
      <c r="DK124" s="39">
        <f>SUM(DM124:DQ124)</f>
        <v>4</v>
      </c>
      <c r="DL124" s="39">
        <v>0</v>
      </c>
      <c r="DM124" s="39">
        <v>1</v>
      </c>
      <c r="DN124" s="39">
        <v>3</v>
      </c>
      <c r="DO124" s="39">
        <v>0</v>
      </c>
      <c r="DP124" s="39">
        <v>0</v>
      </c>
      <c r="DQ124" s="39">
        <v>0</v>
      </c>
      <c r="DR124" s="39">
        <v>0</v>
      </c>
      <c r="DS124" s="39" t="s">
        <v>347</v>
      </c>
      <c r="DT124" s="39">
        <v>0</v>
      </c>
      <c r="DU124" s="6">
        <v>0</v>
      </c>
      <c r="DV124" s="6">
        <v>0</v>
      </c>
      <c r="DW124" s="6" t="s">
        <v>734</v>
      </c>
      <c r="DX124" s="3" t="s">
        <v>734</v>
      </c>
      <c r="DY124" s="105"/>
      <c r="DZ124" s="35" t="s">
        <v>712</v>
      </c>
      <c r="EA124" s="35">
        <v>0</v>
      </c>
      <c r="EB124" s="35">
        <v>0</v>
      </c>
      <c r="EC124" s="35">
        <v>610</v>
      </c>
      <c r="ED124" s="35">
        <v>0</v>
      </c>
      <c r="EE124" s="35">
        <v>0</v>
      </c>
      <c r="EF124" s="35">
        <v>37</v>
      </c>
      <c r="EG124" s="35">
        <v>0</v>
      </c>
      <c r="EH124" s="35">
        <v>0</v>
      </c>
      <c r="EI124" s="35">
        <v>0</v>
      </c>
      <c r="EJ124" s="35">
        <v>0</v>
      </c>
      <c r="EK124" s="35">
        <v>92</v>
      </c>
      <c r="EL124" s="81">
        <f>SUM(EA124:EK124)</f>
        <v>739</v>
      </c>
      <c r="EM124" s="35">
        <v>0</v>
      </c>
      <c r="EN124" s="35">
        <v>0</v>
      </c>
      <c r="EO124" s="35">
        <v>0</v>
      </c>
      <c r="EP124" s="35">
        <v>0</v>
      </c>
      <c r="EQ124" s="35">
        <v>1</v>
      </c>
      <c r="ER124" s="35">
        <v>0</v>
      </c>
      <c r="ES124" s="35">
        <v>1</v>
      </c>
      <c r="ET124" s="2">
        <f>SUM(EM124:ES124)</f>
        <v>2</v>
      </c>
      <c r="EU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2">
        <f>SUM(EU124:FA124)</f>
        <v>0</v>
      </c>
      <c r="FC124" s="2">
        <f>ET124+FB124</f>
        <v>2</v>
      </c>
      <c r="FD124" s="9">
        <v>0</v>
      </c>
      <c r="FE124" s="9">
        <v>0</v>
      </c>
      <c r="FF124" s="9">
        <v>2</v>
      </c>
      <c r="FG124" s="9">
        <v>0</v>
      </c>
      <c r="FH124" s="10">
        <f>SUM(FD124:FG124)</f>
        <v>2</v>
      </c>
      <c r="FI124" s="9">
        <v>0</v>
      </c>
      <c r="FJ124" s="9">
        <v>0</v>
      </c>
      <c r="FK124" s="9">
        <v>0</v>
      </c>
      <c r="FL124" s="9">
        <v>0</v>
      </c>
      <c r="FM124" s="9">
        <v>1</v>
      </c>
      <c r="FN124" s="9">
        <v>0</v>
      </c>
      <c r="FO124" s="9">
        <v>3</v>
      </c>
      <c r="FP124" s="10">
        <f>SUM(FI124:FO124)</f>
        <v>4</v>
      </c>
      <c r="FQ124" s="9">
        <v>0</v>
      </c>
      <c r="FR124" s="9">
        <v>0</v>
      </c>
      <c r="FS124" s="9">
        <v>0</v>
      </c>
      <c r="FT124" s="9">
        <v>0</v>
      </c>
      <c r="FU124" s="9">
        <v>0</v>
      </c>
      <c r="FV124" s="10">
        <f>SUM(FQ124:FU124)</f>
        <v>0</v>
      </c>
      <c r="FW124" s="41">
        <v>0</v>
      </c>
      <c r="FX124" s="41">
        <v>0</v>
      </c>
      <c r="FY124" s="11">
        <f>SUM(FW124:FX124)</f>
        <v>0</v>
      </c>
      <c r="FZ124" s="11">
        <v>1</v>
      </c>
      <c r="GA124" s="10">
        <f>SUM(FZ124,FY124,FV124,FP124)</f>
        <v>5</v>
      </c>
      <c r="GB124" s="41">
        <v>0</v>
      </c>
      <c r="GC124" s="41">
        <v>1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1</v>
      </c>
      <c r="GR124" s="41">
        <v>0</v>
      </c>
      <c r="GS124" s="10">
        <f>SUM(GB124:GR124)</f>
        <v>2</v>
      </c>
      <c r="GT124" s="41">
        <v>1</v>
      </c>
      <c r="GU124" s="41">
        <v>0</v>
      </c>
      <c r="GV124" s="41">
        <v>1</v>
      </c>
      <c r="GW124" s="41">
        <v>0</v>
      </c>
      <c r="GX124" s="41">
        <v>1</v>
      </c>
      <c r="GY124" s="41">
        <v>0</v>
      </c>
      <c r="GZ124" s="41">
        <v>0</v>
      </c>
      <c r="HA124" s="41">
        <v>0</v>
      </c>
      <c r="HB124" s="41">
        <v>0</v>
      </c>
      <c r="HC124" s="41">
        <v>0</v>
      </c>
      <c r="HD124" s="41">
        <v>0</v>
      </c>
      <c r="HE124" s="41">
        <v>0</v>
      </c>
      <c r="HF124" s="41">
        <v>1</v>
      </c>
      <c r="HG124" s="41">
        <v>1</v>
      </c>
      <c r="HH124" s="41">
        <v>0</v>
      </c>
      <c r="HI124" s="41">
        <v>0</v>
      </c>
      <c r="HJ124" s="41">
        <v>0</v>
      </c>
      <c r="HK124" s="10">
        <f>SUM(GT124:HJ124)</f>
        <v>5</v>
      </c>
      <c r="HL124" s="100" t="s">
        <v>863</v>
      </c>
      <c r="HM124" s="90"/>
      <c r="HN124" s="90" t="s">
        <v>712</v>
      </c>
      <c r="HO124" s="90" t="s">
        <v>712</v>
      </c>
      <c r="HP124" s="90" t="s">
        <v>712</v>
      </c>
      <c r="HR124" s="10" t="s">
        <v>712</v>
      </c>
      <c r="HS124" s="90" t="s">
        <v>712</v>
      </c>
      <c r="HT124" s="90" t="s">
        <v>712</v>
      </c>
      <c r="HU124" s="43">
        <v>2</v>
      </c>
      <c r="HV124" s="3">
        <v>0</v>
      </c>
      <c r="HW124" s="3">
        <v>0</v>
      </c>
      <c r="HX124" s="3">
        <v>0</v>
      </c>
      <c r="HY124" s="44">
        <v>0</v>
      </c>
      <c r="HZ124" s="3">
        <v>0</v>
      </c>
      <c r="IA124" s="3">
        <v>0</v>
      </c>
      <c r="IB124" s="3">
        <v>0</v>
      </c>
      <c r="IC124" s="3">
        <v>0</v>
      </c>
      <c r="ID124" s="3">
        <v>0</v>
      </c>
      <c r="IE124" s="3">
        <v>0</v>
      </c>
      <c r="IF124" s="3">
        <v>0</v>
      </c>
      <c r="IG124" s="3">
        <v>0</v>
      </c>
      <c r="IH124" s="3">
        <v>0</v>
      </c>
      <c r="II124" s="3">
        <v>0</v>
      </c>
      <c r="IJ124" s="3">
        <v>0</v>
      </c>
      <c r="IK124" s="3">
        <v>0</v>
      </c>
      <c r="IL124" s="3">
        <v>0</v>
      </c>
      <c r="IM124" s="65">
        <v>8</v>
      </c>
      <c r="IN124" s="65">
        <v>0</v>
      </c>
      <c r="IO124" s="65">
        <v>0</v>
      </c>
      <c r="IP124" s="65">
        <v>0</v>
      </c>
      <c r="IQ124" s="65">
        <v>0</v>
      </c>
      <c r="IR124" s="65">
        <v>0</v>
      </c>
    </row>
    <row r="125" spans="1:252" ht="39.6" x14ac:dyDescent="0.25">
      <c r="A125" s="1" t="s">
        <v>199</v>
      </c>
      <c r="B125" s="32" t="s">
        <v>623</v>
      </c>
      <c r="C125" s="33" t="s">
        <v>650</v>
      </c>
      <c r="D125" s="33" t="s">
        <v>651</v>
      </c>
      <c r="E125" s="33" t="s">
        <v>275</v>
      </c>
      <c r="F125" s="1" t="s">
        <v>652</v>
      </c>
      <c r="G125" s="1" t="s">
        <v>619</v>
      </c>
      <c r="H125" s="1" t="s">
        <v>204</v>
      </c>
      <c r="I125" s="45">
        <v>5771</v>
      </c>
      <c r="J125" s="1">
        <v>1</v>
      </c>
      <c r="K125" s="3">
        <v>0</v>
      </c>
      <c r="L125" s="3">
        <v>0</v>
      </c>
      <c r="M125" s="3">
        <v>0</v>
      </c>
      <c r="N125" s="4">
        <v>58</v>
      </c>
      <c r="O125" s="4">
        <v>58</v>
      </c>
      <c r="P125" s="4">
        <v>130</v>
      </c>
      <c r="Q125" s="4">
        <v>0</v>
      </c>
      <c r="R125" s="4" t="s">
        <v>734</v>
      </c>
      <c r="S125" s="41">
        <v>3</v>
      </c>
      <c r="T125" s="41">
        <v>0</v>
      </c>
      <c r="U125" s="36">
        <v>92</v>
      </c>
      <c r="V125" s="35">
        <v>13</v>
      </c>
      <c r="W125" s="35">
        <v>1191</v>
      </c>
      <c r="Y125" s="2">
        <f>SUM(AC125,AE125)</f>
        <v>2937</v>
      </c>
      <c r="Z125" s="2">
        <f>SUM(AA125,BI125)</f>
        <v>3634</v>
      </c>
      <c r="AA125" s="2">
        <f>SUM(AG125,AQ125)</f>
        <v>3634</v>
      </c>
      <c r="AB125" s="37">
        <f>AA125/Y125</f>
        <v>1.2373169901259788</v>
      </c>
      <c r="AC125" s="5">
        <f>SUM(AF125,AP125)</f>
        <v>2937</v>
      </c>
      <c r="AD125" s="5">
        <f>SUM(AG125,AQ125,BI125)</f>
        <v>3634</v>
      </c>
      <c r="AF125" s="2">
        <f>SUM(AH125,AJ125,AL125,AN125)</f>
        <v>2683</v>
      </c>
      <c r="AG125" s="2">
        <f>SUM(AI125,AK125,AM125,AO125)</f>
        <v>3222</v>
      </c>
      <c r="AH125" s="3">
        <v>228</v>
      </c>
      <c r="AI125" s="3">
        <v>104</v>
      </c>
      <c r="AJ125" s="3">
        <v>1129</v>
      </c>
      <c r="AK125" s="6">
        <v>850</v>
      </c>
      <c r="AL125" s="6">
        <v>1276</v>
      </c>
      <c r="AM125" s="3">
        <v>2028</v>
      </c>
      <c r="AN125" s="3">
        <v>50</v>
      </c>
      <c r="AO125" s="3">
        <v>240</v>
      </c>
      <c r="AP125" s="2">
        <f>SUM(AT125,AV125,AX125,AZ125)</f>
        <v>254</v>
      </c>
      <c r="AQ125" s="2">
        <f>SUM(AU125,AW125,AY125,BA125)</f>
        <v>412</v>
      </c>
      <c r="AR125" s="5">
        <f>SUM(AT125,AV125,AX125)</f>
        <v>226</v>
      </c>
      <c r="AS125" s="1">
        <f>SUM(AU125,AW125,AY125)</f>
        <v>389</v>
      </c>
      <c r="AT125" s="3">
        <v>180</v>
      </c>
      <c r="AU125" s="3">
        <v>277</v>
      </c>
      <c r="AV125" s="3">
        <v>40</v>
      </c>
      <c r="AW125" s="3">
        <v>110</v>
      </c>
      <c r="AX125" s="3">
        <v>6</v>
      </c>
      <c r="AY125" s="3">
        <v>2</v>
      </c>
      <c r="AZ125" s="83">
        <f>SUM(BB125,BD125)</f>
        <v>28</v>
      </c>
      <c r="BA125" s="83">
        <f>SUM(BC125,BE125)</f>
        <v>23</v>
      </c>
      <c r="BB125" s="3">
        <v>26</v>
      </c>
      <c r="BC125" s="3">
        <v>14</v>
      </c>
      <c r="BD125" s="3">
        <v>2</v>
      </c>
      <c r="BE125" s="3">
        <v>9</v>
      </c>
      <c r="BF125" s="6">
        <v>0</v>
      </c>
      <c r="BG125" s="7">
        <v>0</v>
      </c>
      <c r="BH125" s="6">
        <v>0</v>
      </c>
      <c r="BI125" s="38">
        <v>0</v>
      </c>
      <c r="BJ125" s="38">
        <v>192</v>
      </c>
      <c r="BK125" s="35">
        <v>313</v>
      </c>
      <c r="BL125" s="3">
        <v>0</v>
      </c>
      <c r="BM125" s="3">
        <v>0</v>
      </c>
      <c r="BO125" s="35">
        <v>5</v>
      </c>
      <c r="BP125" s="69">
        <v>0</v>
      </c>
      <c r="BQ125" s="69" t="s">
        <v>734</v>
      </c>
      <c r="BR125" s="3">
        <v>0</v>
      </c>
      <c r="BS125" s="3">
        <v>0</v>
      </c>
      <c r="BT125" s="2">
        <f>SUM(BU125,BW125,BX125)</f>
        <v>1366</v>
      </c>
      <c r="BU125" s="35">
        <v>1287</v>
      </c>
      <c r="BV125" s="35">
        <v>0</v>
      </c>
      <c r="BW125" s="35">
        <v>0</v>
      </c>
      <c r="BX125" s="35">
        <v>79</v>
      </c>
      <c r="BY125" s="39">
        <v>0</v>
      </c>
      <c r="BZ125" s="89">
        <f>BT125+BY125</f>
        <v>1366</v>
      </c>
      <c r="CA125" s="82">
        <v>943</v>
      </c>
      <c r="CB125" s="82">
        <f>SUM(CC125,CD125,CE125,CF125,CG125,CH125)</f>
        <v>21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21</v>
      </c>
      <c r="CI125" s="3">
        <v>213</v>
      </c>
      <c r="CJ125" s="3" t="s">
        <v>734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6">
        <v>11</v>
      </c>
      <c r="CS125" s="37">
        <f>CT125/1598</f>
        <v>0.12828535669586985</v>
      </c>
      <c r="CT125" s="3">
        <v>205</v>
      </c>
      <c r="CU125" s="3">
        <v>0</v>
      </c>
      <c r="CV125" s="6">
        <v>18</v>
      </c>
      <c r="CW125" s="3">
        <v>1</v>
      </c>
      <c r="CX125" s="3">
        <v>0</v>
      </c>
      <c r="CY125" s="3">
        <v>0</v>
      </c>
      <c r="CZ125" s="40" t="s">
        <v>712</v>
      </c>
      <c r="DA125" s="40" t="s">
        <v>712</v>
      </c>
      <c r="DB125" s="40" t="s">
        <v>712</v>
      </c>
      <c r="DC125" s="40" t="s">
        <v>734</v>
      </c>
      <c r="DD125" s="40" t="s">
        <v>712</v>
      </c>
      <c r="DE125" s="40" t="s">
        <v>734</v>
      </c>
      <c r="DF125" s="40" t="s">
        <v>734</v>
      </c>
      <c r="DG125" s="40" t="s">
        <v>734</v>
      </c>
      <c r="DH125" s="40" t="s">
        <v>734</v>
      </c>
      <c r="DI125" s="96">
        <v>2</v>
      </c>
      <c r="DJ125" s="96">
        <v>0</v>
      </c>
      <c r="DK125" s="39">
        <f>SUM(DM125:DQ125)</f>
        <v>1</v>
      </c>
      <c r="DL125" s="39">
        <v>0</v>
      </c>
      <c r="DM125" s="39">
        <v>0</v>
      </c>
      <c r="DN125" s="39">
        <v>0</v>
      </c>
      <c r="DO125" s="39">
        <v>0</v>
      </c>
      <c r="DP125" s="39">
        <v>1</v>
      </c>
      <c r="DQ125" s="39">
        <v>0</v>
      </c>
      <c r="DR125" s="39">
        <v>12</v>
      </c>
      <c r="DS125" s="39">
        <v>0</v>
      </c>
      <c r="DT125" s="39">
        <v>0</v>
      </c>
      <c r="DU125" s="6">
        <v>0</v>
      </c>
      <c r="DV125" s="6">
        <v>0</v>
      </c>
      <c r="DW125" s="6" t="s">
        <v>734</v>
      </c>
      <c r="DX125" s="3" t="s">
        <v>734</v>
      </c>
      <c r="DY125" s="105"/>
      <c r="DZ125" s="35" t="s">
        <v>712</v>
      </c>
      <c r="EA125" s="35">
        <v>0</v>
      </c>
      <c r="EB125" s="35">
        <v>0</v>
      </c>
      <c r="EC125" s="35">
        <v>850</v>
      </c>
      <c r="ED125" s="35">
        <v>0</v>
      </c>
      <c r="EE125" s="35">
        <v>93</v>
      </c>
      <c r="EF125" s="35">
        <v>175</v>
      </c>
      <c r="EG125" s="35">
        <v>38</v>
      </c>
      <c r="EH125" s="35">
        <v>0</v>
      </c>
      <c r="EI125" s="35">
        <v>0</v>
      </c>
      <c r="EJ125" s="35">
        <v>0</v>
      </c>
      <c r="EK125" s="35">
        <v>21</v>
      </c>
      <c r="EL125" s="81">
        <f>SUM(EA125:EK125)</f>
        <v>1177</v>
      </c>
      <c r="EM125" s="55">
        <v>0</v>
      </c>
      <c r="EN125" s="55">
        <v>0</v>
      </c>
      <c r="EO125" s="55">
        <v>1</v>
      </c>
      <c r="EP125" s="55">
        <v>2</v>
      </c>
      <c r="EQ125" s="55">
        <v>1</v>
      </c>
      <c r="ER125" s="55">
        <v>3</v>
      </c>
      <c r="ES125" s="55">
        <v>3</v>
      </c>
      <c r="ET125" s="2">
        <f>SUM(EM125:ES125)</f>
        <v>10</v>
      </c>
      <c r="EU125" s="56">
        <v>0</v>
      </c>
      <c r="EV125" s="56">
        <v>0</v>
      </c>
      <c r="EW125" s="56">
        <v>0</v>
      </c>
      <c r="EX125" s="56">
        <v>0</v>
      </c>
      <c r="EY125" s="56">
        <v>1</v>
      </c>
      <c r="EZ125" s="56">
        <v>0</v>
      </c>
      <c r="FA125" s="56">
        <v>0</v>
      </c>
      <c r="FB125" s="2">
        <f>SUM(EU125:FA125)</f>
        <v>1</v>
      </c>
      <c r="FC125" s="2">
        <f>ET125+FB125</f>
        <v>11</v>
      </c>
      <c r="FD125" s="57">
        <v>3</v>
      </c>
      <c r="FE125" s="57">
        <v>1</v>
      </c>
      <c r="FF125" s="57">
        <v>0</v>
      </c>
      <c r="FG125" s="57">
        <v>7</v>
      </c>
      <c r="FH125" s="10">
        <f>SUM(FD125:FG125)</f>
        <v>11</v>
      </c>
      <c r="FI125" s="57">
        <v>0</v>
      </c>
      <c r="FJ125" s="57">
        <v>0</v>
      </c>
      <c r="FK125" s="57">
        <v>0</v>
      </c>
      <c r="FL125" s="57">
        <v>0</v>
      </c>
      <c r="FM125" s="57">
        <v>0</v>
      </c>
      <c r="FN125" s="57">
        <v>0</v>
      </c>
      <c r="FO125" s="57">
        <v>0</v>
      </c>
      <c r="FP125" s="10">
        <f>SUM(FI125:FO125)</f>
        <v>0</v>
      </c>
      <c r="FQ125" s="57">
        <v>0</v>
      </c>
      <c r="FR125" s="57">
        <v>0</v>
      </c>
      <c r="FS125" s="57">
        <v>0</v>
      </c>
      <c r="FT125" s="57">
        <v>1</v>
      </c>
      <c r="FU125" s="57">
        <v>0</v>
      </c>
      <c r="FV125" s="10">
        <f>SUM(FQ125:FU125)</f>
        <v>1</v>
      </c>
      <c r="FW125" s="58">
        <v>0</v>
      </c>
      <c r="FX125" s="58">
        <v>0</v>
      </c>
      <c r="FY125" s="11">
        <f>SUM(FW125:FX125)</f>
        <v>0</v>
      </c>
      <c r="FZ125" s="11">
        <v>0</v>
      </c>
      <c r="GA125" s="10">
        <f>SUM(FZ125,FY125,FV125,FP125)</f>
        <v>1</v>
      </c>
      <c r="GB125" s="58">
        <v>1</v>
      </c>
      <c r="GC125" s="58">
        <v>0</v>
      </c>
      <c r="GD125" s="58">
        <v>0</v>
      </c>
      <c r="GE125" s="58">
        <v>0</v>
      </c>
      <c r="GF125" s="58">
        <v>0</v>
      </c>
      <c r="GG125" s="58">
        <v>0</v>
      </c>
      <c r="GH125" s="58">
        <v>0</v>
      </c>
      <c r="GI125" s="58">
        <v>0</v>
      </c>
      <c r="GJ125" s="58">
        <v>0</v>
      </c>
      <c r="GK125" s="58">
        <v>0</v>
      </c>
      <c r="GL125" s="58">
        <v>0</v>
      </c>
      <c r="GM125" s="58">
        <v>0</v>
      </c>
      <c r="GN125" s="58">
        <v>0</v>
      </c>
      <c r="GO125" s="58">
        <v>0</v>
      </c>
      <c r="GP125" s="58">
        <v>0</v>
      </c>
      <c r="GQ125" s="58">
        <v>0</v>
      </c>
      <c r="GR125" s="58">
        <v>0</v>
      </c>
      <c r="GS125" s="10">
        <f>SUM(GB125:GR125)</f>
        <v>1</v>
      </c>
      <c r="GT125" s="58">
        <v>0</v>
      </c>
      <c r="GU125" s="58">
        <v>0</v>
      </c>
      <c r="GV125" s="58">
        <v>1</v>
      </c>
      <c r="GW125" s="58">
        <v>0</v>
      </c>
      <c r="GX125" s="58">
        <v>0</v>
      </c>
      <c r="GY125" s="58">
        <v>0</v>
      </c>
      <c r="GZ125" s="58">
        <v>0</v>
      </c>
      <c r="HA125" s="58">
        <v>0</v>
      </c>
      <c r="HB125" s="58">
        <v>0</v>
      </c>
      <c r="HC125" s="58">
        <v>0</v>
      </c>
      <c r="HD125" s="58">
        <v>0</v>
      </c>
      <c r="HE125" s="58">
        <v>0</v>
      </c>
      <c r="HF125" s="58">
        <v>0</v>
      </c>
      <c r="HG125" s="58">
        <v>0</v>
      </c>
      <c r="HH125" s="58">
        <v>0</v>
      </c>
      <c r="HI125" s="58">
        <v>0</v>
      </c>
      <c r="HJ125" s="58">
        <v>0</v>
      </c>
      <c r="HK125" s="10">
        <f>SUM(GT125:HJ125)</f>
        <v>1</v>
      </c>
      <c r="HL125" s="100" t="s">
        <v>838</v>
      </c>
      <c r="HM125" s="90" t="s">
        <v>839</v>
      </c>
      <c r="HN125" s="90" t="s">
        <v>712</v>
      </c>
      <c r="HO125" s="90" t="s">
        <v>712</v>
      </c>
      <c r="HP125" s="90" t="s">
        <v>734</v>
      </c>
      <c r="HQ125" s="10" t="s">
        <v>742</v>
      </c>
      <c r="HR125" s="10" t="s">
        <v>712</v>
      </c>
      <c r="HS125" s="90" t="s">
        <v>734</v>
      </c>
      <c r="HT125" s="90" t="s">
        <v>734</v>
      </c>
      <c r="HU125" s="43">
        <v>4</v>
      </c>
      <c r="HV125" s="56">
        <v>0</v>
      </c>
      <c r="HW125" s="56">
        <v>0</v>
      </c>
      <c r="HX125" s="56">
        <v>0</v>
      </c>
      <c r="HY125" s="44">
        <v>0</v>
      </c>
      <c r="HZ125" s="56">
        <v>0</v>
      </c>
      <c r="IA125" s="56">
        <v>0</v>
      </c>
      <c r="IB125" s="56">
        <v>0</v>
      </c>
      <c r="IC125" s="56">
        <v>0</v>
      </c>
      <c r="ID125" s="85">
        <v>0</v>
      </c>
      <c r="IE125" s="85">
        <v>0</v>
      </c>
      <c r="IF125" s="56">
        <v>0</v>
      </c>
      <c r="IG125" s="56">
        <v>0</v>
      </c>
      <c r="IH125" s="56">
        <v>0</v>
      </c>
      <c r="II125" s="56">
        <v>0</v>
      </c>
      <c r="IJ125" s="56">
        <v>0</v>
      </c>
      <c r="IK125" s="56">
        <v>0</v>
      </c>
      <c r="IL125" s="56">
        <v>0</v>
      </c>
      <c r="IM125" s="67">
        <v>4</v>
      </c>
      <c r="IN125" s="67">
        <v>0</v>
      </c>
      <c r="IO125" s="67">
        <v>0</v>
      </c>
      <c r="IP125" s="65">
        <v>2</v>
      </c>
      <c r="IQ125" s="65">
        <v>0</v>
      </c>
      <c r="IR125" s="65">
        <v>0</v>
      </c>
    </row>
    <row r="126" spans="1:252" ht="66" x14ac:dyDescent="0.25">
      <c r="A126" s="1" t="s">
        <v>199</v>
      </c>
      <c r="B126" s="32" t="s">
        <v>623</v>
      </c>
      <c r="C126" s="33" t="s">
        <v>653</v>
      </c>
      <c r="D126" s="33" t="s">
        <v>654</v>
      </c>
      <c r="E126" s="33" t="s">
        <v>655</v>
      </c>
      <c r="F126" s="1" t="s">
        <v>656</v>
      </c>
      <c r="G126" s="1" t="s">
        <v>619</v>
      </c>
      <c r="H126" s="1" t="s">
        <v>306</v>
      </c>
      <c r="I126" s="45">
        <v>5600</v>
      </c>
      <c r="J126" s="1">
        <v>1</v>
      </c>
      <c r="K126" s="3">
        <v>0</v>
      </c>
      <c r="L126" s="3">
        <v>0</v>
      </c>
      <c r="M126" s="3">
        <v>0</v>
      </c>
      <c r="N126" s="4">
        <v>76</v>
      </c>
      <c r="O126" s="4">
        <v>76</v>
      </c>
      <c r="P126" s="4">
        <v>167</v>
      </c>
      <c r="Q126" s="4">
        <v>0</v>
      </c>
      <c r="R126" s="4" t="s">
        <v>734</v>
      </c>
      <c r="S126" s="41">
        <v>3.5</v>
      </c>
      <c r="T126" s="41">
        <v>0</v>
      </c>
      <c r="U126" s="36">
        <v>190</v>
      </c>
      <c r="V126" s="35">
        <v>16</v>
      </c>
      <c r="W126" s="35">
        <v>3179</v>
      </c>
      <c r="Y126" s="2">
        <f>SUM(AC126,AE126)</f>
        <v>6227</v>
      </c>
      <c r="Z126" s="2">
        <f>SUM(AA126,BI126)</f>
        <v>8532</v>
      </c>
      <c r="AA126" s="2">
        <f>SUM(AG126,AQ126)</f>
        <v>8532</v>
      </c>
      <c r="AB126" s="37">
        <f>AA126/Y126</f>
        <v>1.370162196884535</v>
      </c>
      <c r="AC126" s="5">
        <f>SUM(AF126,AP126)</f>
        <v>6227</v>
      </c>
      <c r="AD126" s="5">
        <f>SUM(AG126,AQ126,BI126)</f>
        <v>8532</v>
      </c>
      <c r="AE126" s="6">
        <v>0</v>
      </c>
      <c r="AF126" s="2">
        <f>SUM(AH126,AJ126,AL126,AN126)</f>
        <v>4955</v>
      </c>
      <c r="AG126" s="2">
        <f>SUM(AI126,AK126,AM126,AO126)</f>
        <v>6948</v>
      </c>
      <c r="AH126" s="3">
        <v>576</v>
      </c>
      <c r="AI126" s="3">
        <v>343</v>
      </c>
      <c r="AJ126" s="3">
        <v>1766</v>
      </c>
      <c r="AK126" s="6">
        <v>1789</v>
      </c>
      <c r="AL126" s="6">
        <v>2475</v>
      </c>
      <c r="AM126" s="3">
        <v>4677</v>
      </c>
      <c r="AN126" s="3">
        <v>138</v>
      </c>
      <c r="AO126" s="3">
        <v>139</v>
      </c>
      <c r="AP126" s="2">
        <f>SUM(AT126,AV126,AX126,AZ126)</f>
        <v>1272</v>
      </c>
      <c r="AQ126" s="2">
        <f>SUM(AU126,AW126,AY126,BA126)</f>
        <v>1584</v>
      </c>
      <c r="AR126" s="5">
        <f>SUM(AT126,AV126,AX126)</f>
        <v>1272</v>
      </c>
      <c r="AS126" s="1">
        <f>SUM(AU126,AW126,AY126)</f>
        <v>1584</v>
      </c>
      <c r="AT126" s="3">
        <v>721</v>
      </c>
      <c r="AU126" s="3">
        <v>760</v>
      </c>
      <c r="AV126" s="3">
        <v>550</v>
      </c>
      <c r="AW126" s="3">
        <v>811</v>
      </c>
      <c r="AX126" s="3">
        <v>1</v>
      </c>
      <c r="AY126" s="3">
        <v>13</v>
      </c>
      <c r="AZ126" s="83">
        <f>SUM(BB126,BD126)</f>
        <v>0</v>
      </c>
      <c r="BA126" s="83">
        <f>SUM(BC126,BE126)</f>
        <v>0</v>
      </c>
      <c r="BB126" s="3">
        <v>0</v>
      </c>
      <c r="BC126" s="3">
        <v>0</v>
      </c>
      <c r="BD126" s="3">
        <v>0</v>
      </c>
      <c r="BE126" s="3">
        <v>0</v>
      </c>
      <c r="BF126" s="6">
        <v>0</v>
      </c>
      <c r="BG126" s="7">
        <v>0</v>
      </c>
      <c r="BH126" s="6">
        <v>0</v>
      </c>
      <c r="BI126" s="38">
        <v>0</v>
      </c>
      <c r="BJ126" s="38">
        <v>522</v>
      </c>
      <c r="BK126" s="35">
        <v>325</v>
      </c>
      <c r="BL126" s="3">
        <v>0</v>
      </c>
      <c r="BM126" s="3">
        <v>0</v>
      </c>
      <c r="BO126" s="35">
        <v>12</v>
      </c>
      <c r="BP126" s="69">
        <v>0</v>
      </c>
      <c r="BQ126" s="69" t="s">
        <v>734</v>
      </c>
      <c r="BR126" s="3">
        <v>0</v>
      </c>
      <c r="BS126" s="3">
        <v>0</v>
      </c>
      <c r="BT126" s="2">
        <f>SUM(BU126,BW126,BX126)</f>
        <v>5283</v>
      </c>
      <c r="BU126" s="35">
        <v>4336</v>
      </c>
      <c r="BV126" s="35">
        <v>0</v>
      </c>
      <c r="BW126" s="35">
        <v>380</v>
      </c>
      <c r="BX126" s="35">
        <v>567</v>
      </c>
      <c r="BY126" s="39">
        <v>0</v>
      </c>
      <c r="BZ126" s="89">
        <f>BT126+BY126</f>
        <v>5283</v>
      </c>
      <c r="CA126" s="82">
        <v>1715</v>
      </c>
      <c r="CB126" s="82">
        <f>SUM(CC126,CD126,CE126,CF126,CG126,CH126)</f>
        <v>3180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3180</v>
      </c>
      <c r="CI126" s="3">
        <v>328</v>
      </c>
      <c r="CJ126" s="3" t="s">
        <v>734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6">
        <v>12</v>
      </c>
      <c r="CS126" s="37">
        <f>CT126/1598</f>
        <v>0.63704630788485606</v>
      </c>
      <c r="CT126" s="3">
        <v>1018</v>
      </c>
      <c r="CU126" s="3">
        <v>0</v>
      </c>
      <c r="CV126" s="6">
        <v>24</v>
      </c>
      <c r="CW126" s="3">
        <v>1</v>
      </c>
      <c r="CX126" s="3">
        <v>1</v>
      </c>
      <c r="CY126" s="3">
        <v>0</v>
      </c>
      <c r="CZ126" s="40" t="s">
        <v>712</v>
      </c>
      <c r="DA126" s="40" t="s">
        <v>712</v>
      </c>
      <c r="DB126" s="40" t="s">
        <v>712</v>
      </c>
      <c r="DC126" s="40" t="s">
        <v>712</v>
      </c>
      <c r="DD126" s="40" t="s">
        <v>712</v>
      </c>
      <c r="DE126" s="40" t="s">
        <v>734</v>
      </c>
      <c r="DF126" s="40" t="s">
        <v>734</v>
      </c>
      <c r="DG126" s="40" t="s">
        <v>734</v>
      </c>
      <c r="DH126" s="40" t="s">
        <v>734</v>
      </c>
      <c r="DI126" s="96">
        <v>2</v>
      </c>
      <c r="DJ126" s="96">
        <v>0</v>
      </c>
      <c r="DK126" s="39">
        <f>SUM(DM126:DQ126)</f>
        <v>8</v>
      </c>
      <c r="DL126" s="39">
        <v>0</v>
      </c>
      <c r="DM126" s="39">
        <v>2</v>
      </c>
      <c r="DN126" s="39">
        <v>4</v>
      </c>
      <c r="DO126" s="39">
        <v>1</v>
      </c>
      <c r="DP126" s="39">
        <v>1</v>
      </c>
      <c r="DQ126" s="39">
        <v>0</v>
      </c>
      <c r="DR126" s="39">
        <v>312</v>
      </c>
      <c r="DS126" s="39">
        <v>0</v>
      </c>
      <c r="DT126" s="39">
        <v>0</v>
      </c>
      <c r="DU126" s="6">
        <v>0</v>
      </c>
      <c r="DV126" s="6">
        <v>0</v>
      </c>
      <c r="DW126" s="6" t="s">
        <v>734</v>
      </c>
      <c r="DX126" s="6" t="s">
        <v>712</v>
      </c>
      <c r="DY126" s="105"/>
      <c r="DZ126" s="35" t="s">
        <v>906</v>
      </c>
      <c r="EA126" s="35">
        <v>0</v>
      </c>
      <c r="EB126" s="35">
        <v>0</v>
      </c>
      <c r="EC126" s="35">
        <v>1640</v>
      </c>
      <c r="ED126" s="35">
        <v>0</v>
      </c>
      <c r="EE126" s="35">
        <v>75</v>
      </c>
      <c r="EF126" s="35">
        <v>253</v>
      </c>
      <c r="EG126" s="35">
        <v>75</v>
      </c>
      <c r="EH126" s="35">
        <v>0</v>
      </c>
      <c r="EI126" s="35">
        <v>0</v>
      </c>
      <c r="EJ126" s="35">
        <v>3000</v>
      </c>
      <c r="EK126" s="35">
        <v>180</v>
      </c>
      <c r="EL126" s="81">
        <f>SUM(EA126:EK126)</f>
        <v>5223</v>
      </c>
      <c r="EM126" s="35">
        <v>0</v>
      </c>
      <c r="EN126" s="35">
        <v>1</v>
      </c>
      <c r="EO126" s="35">
        <v>0</v>
      </c>
      <c r="EP126" s="35">
        <v>3</v>
      </c>
      <c r="EQ126" s="35">
        <v>6</v>
      </c>
      <c r="ER126" s="35">
        <v>2</v>
      </c>
      <c r="ES126" s="35">
        <v>0</v>
      </c>
      <c r="ET126" s="2">
        <f>SUM(EM126:ES126)</f>
        <v>12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2">
        <f>SUM(EU126:FA126)</f>
        <v>0</v>
      </c>
      <c r="FC126" s="2">
        <f>ET126+FB126</f>
        <v>12</v>
      </c>
      <c r="FD126" s="9">
        <v>5</v>
      </c>
      <c r="FE126" s="9">
        <v>4</v>
      </c>
      <c r="FF126" s="9">
        <v>1</v>
      </c>
      <c r="FG126" s="9">
        <v>2</v>
      </c>
      <c r="FH126" s="10">
        <f>SUM(FD126:FG126)</f>
        <v>12</v>
      </c>
      <c r="FI126" s="9">
        <v>0</v>
      </c>
      <c r="FJ126" s="9">
        <v>0</v>
      </c>
      <c r="FK126" s="9">
        <v>2</v>
      </c>
      <c r="FL126" s="9">
        <v>4</v>
      </c>
      <c r="FM126" s="9">
        <v>0</v>
      </c>
      <c r="FN126" s="9">
        <v>0</v>
      </c>
      <c r="FO126" s="9">
        <v>0</v>
      </c>
      <c r="FP126" s="10">
        <f>SUM(FI126:FO126)</f>
        <v>6</v>
      </c>
      <c r="FQ126" s="9">
        <v>0</v>
      </c>
      <c r="FR126" s="9">
        <v>0</v>
      </c>
      <c r="FS126" s="9">
        <v>0</v>
      </c>
      <c r="FT126" s="9">
        <v>0</v>
      </c>
      <c r="FU126" s="9">
        <v>1</v>
      </c>
      <c r="FV126" s="10">
        <f>SUM(FQ126:FU126)</f>
        <v>1</v>
      </c>
      <c r="FW126" s="41">
        <v>0</v>
      </c>
      <c r="FX126" s="41">
        <v>1</v>
      </c>
      <c r="FY126" s="11">
        <f>SUM(FW126:FX126)</f>
        <v>1</v>
      </c>
      <c r="FZ126" s="11">
        <v>0</v>
      </c>
      <c r="GA126" s="10">
        <f>SUM(FZ126,FY126,FV126,FP126)</f>
        <v>8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1</v>
      </c>
      <c r="GN126" s="41">
        <v>1</v>
      </c>
      <c r="GO126" s="41">
        <v>0</v>
      </c>
      <c r="GP126" s="41">
        <v>0</v>
      </c>
      <c r="GQ126" s="41">
        <v>1</v>
      </c>
      <c r="GR126" s="41">
        <v>0</v>
      </c>
      <c r="GS126" s="10">
        <f>SUM(GB126:GR126)</f>
        <v>3</v>
      </c>
      <c r="GT126" s="41">
        <v>1</v>
      </c>
      <c r="GU126" s="41">
        <v>0</v>
      </c>
      <c r="GV126" s="41">
        <v>1</v>
      </c>
      <c r="GW126" s="41">
        <v>0</v>
      </c>
      <c r="GX126" s="41">
        <v>1</v>
      </c>
      <c r="GY126" s="41">
        <v>0</v>
      </c>
      <c r="GZ126" s="41">
        <v>0</v>
      </c>
      <c r="HA126" s="41">
        <v>0</v>
      </c>
      <c r="HB126" s="41">
        <v>0</v>
      </c>
      <c r="HC126" s="41">
        <v>0</v>
      </c>
      <c r="HD126" s="41">
        <v>0</v>
      </c>
      <c r="HE126" s="41">
        <v>0</v>
      </c>
      <c r="HF126" s="41">
        <v>0</v>
      </c>
      <c r="HG126" s="41">
        <v>1</v>
      </c>
      <c r="HH126" s="41">
        <v>1</v>
      </c>
      <c r="HI126" s="41">
        <v>0</v>
      </c>
      <c r="HJ126" s="41">
        <v>0</v>
      </c>
      <c r="HK126" s="10">
        <f>SUM(GT126:HJ126)</f>
        <v>5</v>
      </c>
      <c r="HL126" s="100" t="s">
        <v>907</v>
      </c>
      <c r="HM126" s="90" t="s">
        <v>908</v>
      </c>
      <c r="HN126" s="90" t="s">
        <v>712</v>
      </c>
      <c r="HO126" s="90" t="s">
        <v>712</v>
      </c>
      <c r="HP126" s="90" t="s">
        <v>712</v>
      </c>
      <c r="HQ126" s="10" t="s">
        <v>909</v>
      </c>
      <c r="HR126" s="10" t="s">
        <v>712</v>
      </c>
      <c r="HS126" s="90" t="s">
        <v>712</v>
      </c>
      <c r="HT126" s="90" t="s">
        <v>712</v>
      </c>
      <c r="HU126" s="43">
        <v>5</v>
      </c>
      <c r="HV126" s="3">
        <v>0</v>
      </c>
      <c r="HW126" s="3">
        <v>0</v>
      </c>
      <c r="HX126" s="3">
        <v>0</v>
      </c>
      <c r="HY126" s="44">
        <v>0</v>
      </c>
      <c r="HZ126" s="3">
        <v>0</v>
      </c>
      <c r="IA126" s="3">
        <v>1</v>
      </c>
      <c r="IB126" s="3">
        <v>0</v>
      </c>
      <c r="IC126" s="3">
        <v>0</v>
      </c>
      <c r="ID126" s="3">
        <v>0</v>
      </c>
      <c r="IE126" s="3">
        <v>0</v>
      </c>
      <c r="IF126" s="3">
        <v>0</v>
      </c>
      <c r="IG126" s="3">
        <v>0</v>
      </c>
      <c r="IH126" s="3">
        <v>0</v>
      </c>
      <c r="II126" s="3">
        <v>0</v>
      </c>
      <c r="IJ126" s="3">
        <v>0</v>
      </c>
      <c r="IK126" s="3">
        <v>0</v>
      </c>
      <c r="IL126" s="3">
        <v>0</v>
      </c>
      <c r="IM126" s="65">
        <v>8</v>
      </c>
      <c r="IN126" s="65">
        <v>0</v>
      </c>
      <c r="IO126" s="65">
        <v>0</v>
      </c>
      <c r="IP126" s="65">
        <v>0</v>
      </c>
      <c r="IQ126" s="65">
        <v>0</v>
      </c>
      <c r="IR126" s="65">
        <v>0</v>
      </c>
    </row>
    <row r="127" spans="1:252" ht="26.4" x14ac:dyDescent="0.25">
      <c r="A127" s="1" t="s">
        <v>199</v>
      </c>
      <c r="B127" s="32" t="s">
        <v>623</v>
      </c>
      <c r="C127" s="33" t="s">
        <v>657</v>
      </c>
      <c r="D127" s="33" t="s">
        <v>658</v>
      </c>
      <c r="E127" s="33" t="s">
        <v>659</v>
      </c>
      <c r="F127" s="1" t="s">
        <v>660</v>
      </c>
      <c r="G127" s="1" t="s">
        <v>619</v>
      </c>
      <c r="H127" s="1" t="s">
        <v>204</v>
      </c>
      <c r="I127" s="86" t="s">
        <v>347</v>
      </c>
      <c r="J127" s="1">
        <v>1</v>
      </c>
      <c r="K127" s="3">
        <v>0</v>
      </c>
      <c r="L127" s="3">
        <v>0</v>
      </c>
      <c r="M127" s="3">
        <v>0</v>
      </c>
      <c r="N127" s="4">
        <v>43</v>
      </c>
      <c r="O127" s="4">
        <v>41</v>
      </c>
      <c r="P127" s="4">
        <v>60</v>
      </c>
      <c r="Q127" s="4">
        <v>0</v>
      </c>
      <c r="R127" s="4" t="s">
        <v>734</v>
      </c>
      <c r="S127" s="41">
        <v>2.5</v>
      </c>
      <c r="T127" s="41">
        <v>0</v>
      </c>
      <c r="U127" s="36">
        <v>150</v>
      </c>
      <c r="V127" s="35">
        <v>8</v>
      </c>
      <c r="W127" s="35">
        <v>800</v>
      </c>
      <c r="Y127" s="2">
        <f>SUM(AC127,AE127)</f>
        <v>1937</v>
      </c>
      <c r="Z127" s="2">
        <f>SUM(AA127,BI127)</f>
        <v>1213</v>
      </c>
      <c r="AA127" s="2">
        <f>SUM(AG127,AQ127)</f>
        <v>1213</v>
      </c>
      <c r="AB127" s="37">
        <f>AA127/Y127</f>
        <v>0.62622612287041812</v>
      </c>
      <c r="AC127" s="5">
        <f>SUM(AF127,AP127)</f>
        <v>1937</v>
      </c>
      <c r="AD127" s="5">
        <f>SUM(AG127,AQ127,BI127)</f>
        <v>1213</v>
      </c>
      <c r="AE127" s="6">
        <v>0</v>
      </c>
      <c r="AF127" s="2">
        <f>SUM(AH127,AJ127,AL127,AN127)</f>
        <v>1712</v>
      </c>
      <c r="AG127" s="2">
        <f>SUM(AI127,AK127,AM127,AO127)</f>
        <v>1120</v>
      </c>
      <c r="AH127" s="3">
        <v>88</v>
      </c>
      <c r="AI127" s="3">
        <v>31</v>
      </c>
      <c r="AJ127" s="3">
        <v>616</v>
      </c>
      <c r="AK127" s="6">
        <v>249</v>
      </c>
      <c r="AL127" s="6">
        <v>1008</v>
      </c>
      <c r="AM127" s="3">
        <v>840</v>
      </c>
      <c r="AN127" s="3">
        <v>0</v>
      </c>
      <c r="AO127" s="3">
        <v>0</v>
      </c>
      <c r="AP127" s="2">
        <f>SUM(AT127,AV127,AX127,AZ127)</f>
        <v>225</v>
      </c>
      <c r="AQ127" s="2">
        <f>SUM(AU127,AW127,AY127,BA127)</f>
        <v>93</v>
      </c>
      <c r="AR127" s="5">
        <f>SUM(AT127,AV127,AX127)</f>
        <v>199</v>
      </c>
      <c r="AS127" s="1">
        <f>SUM(AU127,AW127,AY127)</f>
        <v>63</v>
      </c>
      <c r="AT127" s="3">
        <v>67</v>
      </c>
      <c r="AU127" s="3">
        <v>29</v>
      </c>
      <c r="AV127" s="3">
        <v>131</v>
      </c>
      <c r="AW127" s="3">
        <v>33</v>
      </c>
      <c r="AX127" s="3">
        <v>1</v>
      </c>
      <c r="AY127" s="3">
        <v>1</v>
      </c>
      <c r="AZ127" s="83">
        <f>SUM(BB127,BD127)</f>
        <v>26</v>
      </c>
      <c r="BA127" s="83">
        <f>SUM(BC127,BE127)</f>
        <v>30</v>
      </c>
      <c r="BB127" s="3">
        <v>26</v>
      </c>
      <c r="BC127" s="3">
        <v>30</v>
      </c>
      <c r="BD127" s="3">
        <v>0</v>
      </c>
      <c r="BE127" s="3">
        <v>0</v>
      </c>
      <c r="BF127" s="6">
        <v>0</v>
      </c>
      <c r="BG127" s="7">
        <v>0</v>
      </c>
      <c r="BH127" s="6">
        <v>0</v>
      </c>
      <c r="BI127" s="38">
        <v>0</v>
      </c>
      <c r="BJ127" s="38">
        <v>119</v>
      </c>
      <c r="BK127" s="35">
        <v>543</v>
      </c>
      <c r="BL127" s="3">
        <v>0</v>
      </c>
      <c r="BM127" s="3">
        <v>0</v>
      </c>
      <c r="BO127" s="35">
        <v>0</v>
      </c>
      <c r="BP127" s="69">
        <v>0</v>
      </c>
      <c r="BQ127" s="69" t="s">
        <v>734</v>
      </c>
      <c r="BR127" s="3">
        <v>0</v>
      </c>
      <c r="BS127" s="3">
        <v>0</v>
      </c>
      <c r="BT127" s="2">
        <f>SUM(BU127,BW127,BX127)</f>
        <v>1506</v>
      </c>
      <c r="BU127" s="35">
        <v>1343</v>
      </c>
      <c r="BV127" s="35">
        <v>0</v>
      </c>
      <c r="BW127" s="35">
        <v>40</v>
      </c>
      <c r="BX127" s="35">
        <v>123</v>
      </c>
      <c r="BY127" s="39">
        <v>0</v>
      </c>
      <c r="BZ127" s="89">
        <f>BT127+BY127</f>
        <v>1506</v>
      </c>
      <c r="CA127" s="82">
        <v>1240</v>
      </c>
      <c r="CB127" s="82">
        <f>SUM(CC127,CD127,CE127,CF127,CG127,CH127)</f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3">
        <v>59</v>
      </c>
      <c r="CJ127" s="3" t="s">
        <v>734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6">
        <v>7</v>
      </c>
      <c r="CS127" s="37">
        <f>CT127/1598</f>
        <v>6.2578222778473094E-2</v>
      </c>
      <c r="CT127" s="3">
        <v>100</v>
      </c>
      <c r="CU127" s="3">
        <v>0</v>
      </c>
      <c r="CV127" s="6">
        <v>0</v>
      </c>
      <c r="CW127" s="3">
        <v>0</v>
      </c>
      <c r="CX127" s="3">
        <v>0</v>
      </c>
      <c r="CY127" s="3">
        <v>0</v>
      </c>
      <c r="CZ127" s="40" t="s">
        <v>734</v>
      </c>
      <c r="DA127" s="40" t="s">
        <v>734</v>
      </c>
      <c r="DB127" s="40" t="s">
        <v>734</v>
      </c>
      <c r="DC127" s="40" t="s">
        <v>734</v>
      </c>
      <c r="DD127" s="40" t="s">
        <v>734</v>
      </c>
      <c r="DE127" s="40" t="s">
        <v>734</v>
      </c>
      <c r="DF127" s="40" t="s">
        <v>734</v>
      </c>
      <c r="DG127" s="40" t="s">
        <v>734</v>
      </c>
      <c r="DH127" s="40" t="s">
        <v>734</v>
      </c>
      <c r="DI127" s="96">
        <v>0</v>
      </c>
      <c r="DJ127" s="96">
        <v>0</v>
      </c>
      <c r="DK127" s="39">
        <f>SUM(DM127:DQ127)</f>
        <v>0</v>
      </c>
      <c r="DL127" s="39">
        <v>0</v>
      </c>
      <c r="DM127" s="39">
        <v>0</v>
      </c>
      <c r="DN127" s="39">
        <v>0</v>
      </c>
      <c r="DO127" s="39">
        <v>0</v>
      </c>
      <c r="DP127" s="39">
        <v>0</v>
      </c>
      <c r="DQ127" s="39">
        <v>0</v>
      </c>
      <c r="DR127" s="39">
        <v>0</v>
      </c>
      <c r="DS127" s="39">
        <v>0</v>
      </c>
      <c r="DT127" s="39">
        <v>0</v>
      </c>
      <c r="DU127" s="6">
        <v>0</v>
      </c>
      <c r="DV127" s="6">
        <v>0</v>
      </c>
      <c r="DW127" s="6" t="s">
        <v>734</v>
      </c>
      <c r="DX127" s="3" t="s">
        <v>712</v>
      </c>
      <c r="DY127" s="105"/>
      <c r="DZ127" s="35" t="s">
        <v>734</v>
      </c>
      <c r="EA127" s="35">
        <v>0</v>
      </c>
      <c r="EB127" s="35">
        <v>0</v>
      </c>
      <c r="EC127" s="35">
        <v>1240</v>
      </c>
      <c r="ED127" s="35">
        <v>0</v>
      </c>
      <c r="EE127" s="35">
        <v>0</v>
      </c>
      <c r="EF127" s="35">
        <v>0</v>
      </c>
      <c r="EG127" s="35">
        <v>0</v>
      </c>
      <c r="EH127" s="35">
        <v>59</v>
      </c>
      <c r="EI127" s="35">
        <v>0</v>
      </c>
      <c r="EJ127" s="35">
        <v>0</v>
      </c>
      <c r="EK127" s="35">
        <v>0</v>
      </c>
      <c r="EL127" s="81">
        <f>SUM(EA127:EK127)</f>
        <v>1299</v>
      </c>
      <c r="EM127" s="35">
        <v>1</v>
      </c>
      <c r="EN127" s="35">
        <v>0</v>
      </c>
      <c r="EO127" s="35">
        <v>0</v>
      </c>
      <c r="EP127" s="35">
        <v>1</v>
      </c>
      <c r="EQ127" s="35">
        <v>5</v>
      </c>
      <c r="ER127" s="35">
        <v>0</v>
      </c>
      <c r="ES127" s="35">
        <v>0</v>
      </c>
      <c r="ET127" s="2">
        <f>SUM(EM127:ES127)</f>
        <v>7</v>
      </c>
      <c r="EU127" s="3">
        <v>0</v>
      </c>
      <c r="EV127" s="3">
        <v>0</v>
      </c>
      <c r="EW127" s="3">
        <v>0</v>
      </c>
      <c r="EX127" s="3">
        <v>0</v>
      </c>
      <c r="EY127" s="3">
        <v>0</v>
      </c>
      <c r="EZ127" s="3">
        <v>0</v>
      </c>
      <c r="FA127" s="3">
        <v>0</v>
      </c>
      <c r="FB127" s="2">
        <f>SUM(EU127:FA127)</f>
        <v>0</v>
      </c>
      <c r="FC127" s="2">
        <f>ET127+FB127</f>
        <v>7</v>
      </c>
      <c r="FD127" s="9">
        <v>0</v>
      </c>
      <c r="FE127" s="9">
        <v>4</v>
      </c>
      <c r="FF127" s="9">
        <v>3</v>
      </c>
      <c r="FG127" s="9">
        <v>0</v>
      </c>
      <c r="FH127" s="10">
        <f>SUM(FD127:FG127)</f>
        <v>7</v>
      </c>
      <c r="FI127" s="9">
        <v>0</v>
      </c>
      <c r="FJ127" s="9">
        <v>0</v>
      </c>
      <c r="FK127" s="9">
        <v>0</v>
      </c>
      <c r="FL127" s="9">
        <v>0</v>
      </c>
      <c r="FM127" s="9">
        <v>0</v>
      </c>
      <c r="FN127" s="9">
        <v>0</v>
      </c>
      <c r="FO127" s="9">
        <v>0</v>
      </c>
      <c r="FP127" s="10">
        <f>SUM(FI127:FO127)</f>
        <v>0</v>
      </c>
      <c r="FQ127" s="9">
        <v>0</v>
      </c>
      <c r="FR127" s="9">
        <v>0</v>
      </c>
      <c r="FS127" s="9">
        <v>0</v>
      </c>
      <c r="FT127" s="9">
        <v>0</v>
      </c>
      <c r="FU127" s="9">
        <v>0</v>
      </c>
      <c r="FV127" s="10">
        <f>SUM(FQ127:FU127)</f>
        <v>0</v>
      </c>
      <c r="FW127" s="41">
        <v>0</v>
      </c>
      <c r="FX127" s="41">
        <v>0</v>
      </c>
      <c r="FY127" s="11">
        <f>SUM(FW127:FX127)</f>
        <v>0</v>
      </c>
      <c r="FZ127" s="11">
        <v>0</v>
      </c>
      <c r="GA127" s="10">
        <f>SUM(FZ127,FY127,FV127,FP127)</f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1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1</v>
      </c>
      <c r="GP127" s="41">
        <v>0</v>
      </c>
      <c r="GQ127" s="41">
        <v>0</v>
      </c>
      <c r="GR127" s="41">
        <v>0</v>
      </c>
      <c r="GS127" s="10">
        <f>SUM(GB127:GR127)</f>
        <v>2</v>
      </c>
      <c r="GT127" s="41">
        <v>0</v>
      </c>
      <c r="GU127" s="41">
        <v>0</v>
      </c>
      <c r="GV127" s="41">
        <v>0</v>
      </c>
      <c r="GW127" s="41">
        <v>0</v>
      </c>
      <c r="GX127" s="41">
        <v>0</v>
      </c>
      <c r="GY127" s="41">
        <v>0</v>
      </c>
      <c r="GZ127" s="41">
        <v>0</v>
      </c>
      <c r="HA127" s="41">
        <v>0</v>
      </c>
      <c r="HB127" s="41">
        <v>0</v>
      </c>
      <c r="HC127" s="41">
        <v>0</v>
      </c>
      <c r="HD127" s="41">
        <v>0</v>
      </c>
      <c r="HE127" s="41">
        <v>0</v>
      </c>
      <c r="HF127" s="41">
        <v>0</v>
      </c>
      <c r="HG127" s="41">
        <v>0</v>
      </c>
      <c r="HH127" s="41">
        <v>0</v>
      </c>
      <c r="HI127" s="41">
        <v>0</v>
      </c>
      <c r="HJ127" s="41">
        <v>0</v>
      </c>
      <c r="HK127" s="10">
        <f>SUM(GT127:HJ127)</f>
        <v>0</v>
      </c>
      <c r="HM127" s="90" t="s">
        <v>861</v>
      </c>
      <c r="HN127" s="90" t="s">
        <v>712</v>
      </c>
      <c r="HO127" s="90" t="s">
        <v>734</v>
      </c>
      <c r="HP127" s="90" t="s">
        <v>734</v>
      </c>
      <c r="HQ127" s="10" t="s">
        <v>862</v>
      </c>
      <c r="HR127" s="10" t="s">
        <v>734</v>
      </c>
      <c r="HS127" s="90" t="s">
        <v>734</v>
      </c>
      <c r="HT127" s="90" t="s">
        <v>712</v>
      </c>
      <c r="HU127" s="43">
        <v>0</v>
      </c>
      <c r="HV127" s="3">
        <v>0</v>
      </c>
      <c r="HW127" s="3">
        <v>0</v>
      </c>
      <c r="HX127" s="3">
        <v>0</v>
      </c>
      <c r="HY127" s="44">
        <v>0</v>
      </c>
      <c r="HZ127" s="3">
        <v>0</v>
      </c>
      <c r="IA127" s="3">
        <v>0</v>
      </c>
      <c r="IB127" s="3">
        <v>0</v>
      </c>
      <c r="IC127" s="3">
        <v>0</v>
      </c>
      <c r="ID127" s="3">
        <v>0</v>
      </c>
      <c r="IE127" s="3">
        <v>0</v>
      </c>
      <c r="IF127" s="3">
        <v>0</v>
      </c>
      <c r="IG127" s="3">
        <v>0</v>
      </c>
      <c r="IH127" s="3">
        <v>0</v>
      </c>
      <c r="II127" s="3">
        <v>0</v>
      </c>
      <c r="IJ127" s="3">
        <v>0</v>
      </c>
      <c r="IK127" s="3">
        <v>0</v>
      </c>
      <c r="IL127" s="3">
        <v>0</v>
      </c>
      <c r="IM127" s="65">
        <v>0</v>
      </c>
      <c r="IN127" s="65">
        <v>0</v>
      </c>
      <c r="IO127" s="65">
        <v>0</v>
      </c>
      <c r="IP127" s="65">
        <v>0</v>
      </c>
      <c r="IQ127" s="65">
        <v>0</v>
      </c>
      <c r="IR127" s="65">
        <v>0</v>
      </c>
    </row>
    <row r="128" spans="1:252" ht="26.4" x14ac:dyDescent="0.25">
      <c r="A128" s="1" t="s">
        <v>213</v>
      </c>
      <c r="B128" s="32" t="s">
        <v>661</v>
      </c>
      <c r="C128" s="33" t="s">
        <v>662</v>
      </c>
      <c r="D128" s="33" t="s">
        <v>663</v>
      </c>
      <c r="E128" s="33" t="s">
        <v>249</v>
      </c>
      <c r="F128" s="1" t="s">
        <v>664</v>
      </c>
      <c r="G128" s="1" t="s">
        <v>219</v>
      </c>
      <c r="H128" s="1" t="s">
        <v>204</v>
      </c>
      <c r="I128" s="45">
        <v>929</v>
      </c>
      <c r="J128" s="1">
        <v>1</v>
      </c>
      <c r="K128" s="3">
        <v>0</v>
      </c>
      <c r="L128" s="3">
        <v>0</v>
      </c>
      <c r="M128" s="3">
        <v>0</v>
      </c>
      <c r="N128" s="4">
        <v>30</v>
      </c>
      <c r="O128" s="4">
        <v>30</v>
      </c>
      <c r="P128" s="4">
        <v>23</v>
      </c>
      <c r="Q128" s="4">
        <v>0</v>
      </c>
      <c r="R128" s="4" t="s">
        <v>712</v>
      </c>
      <c r="S128" s="41">
        <v>1.5</v>
      </c>
      <c r="T128" s="41">
        <v>0</v>
      </c>
      <c r="U128" s="36">
        <v>134</v>
      </c>
      <c r="V128" s="35">
        <v>6</v>
      </c>
      <c r="W128" s="35">
        <v>150</v>
      </c>
      <c r="Y128" s="2">
        <f>SUM(AC128,AE128)</f>
        <v>1229</v>
      </c>
      <c r="Z128" s="2">
        <f>SUM(AA128,BI128)</f>
        <v>2312</v>
      </c>
      <c r="AA128" s="2">
        <f>SUM(AG128,AQ128)</f>
        <v>2312</v>
      </c>
      <c r="AB128" s="37">
        <f>AA128/Y128</f>
        <v>1.8812042310821806</v>
      </c>
      <c r="AC128" s="5">
        <f>SUM(AF128,AP128)</f>
        <v>1229</v>
      </c>
      <c r="AD128" s="5">
        <f>SUM(AG128,AQ128,BI128)</f>
        <v>2312</v>
      </c>
      <c r="AE128" s="6">
        <v>0</v>
      </c>
      <c r="AF128" s="2">
        <f>SUM(AH128,AJ128,AL128,AN128)</f>
        <v>1073</v>
      </c>
      <c r="AG128" s="2">
        <f>SUM(AI128,AK128,AM128,AO128)</f>
        <v>2187</v>
      </c>
      <c r="AH128" s="3">
        <v>57</v>
      </c>
      <c r="AI128" s="3">
        <v>45</v>
      </c>
      <c r="AJ128" s="3">
        <v>216</v>
      </c>
      <c r="AK128" s="6">
        <v>570</v>
      </c>
      <c r="AL128" s="6">
        <v>785</v>
      </c>
      <c r="AM128" s="3">
        <v>1562</v>
      </c>
      <c r="AN128" s="3">
        <v>15</v>
      </c>
      <c r="AO128" s="3">
        <v>10</v>
      </c>
      <c r="AP128" s="2">
        <f>SUM(AT128,AV128,AX128,AZ128)</f>
        <v>156</v>
      </c>
      <c r="AQ128" s="2">
        <f>SUM(AU128,AW128,AY128,BA128)</f>
        <v>125</v>
      </c>
      <c r="AR128" s="5">
        <f>SUM(AT128,AV128,AX128)</f>
        <v>116</v>
      </c>
      <c r="AS128" s="1">
        <f>SUM(AU128,AW128,AY128)</f>
        <v>91</v>
      </c>
      <c r="AT128" s="3">
        <v>115</v>
      </c>
      <c r="AU128" s="3">
        <v>70</v>
      </c>
      <c r="AV128" s="3">
        <v>0</v>
      </c>
      <c r="AW128" s="3">
        <v>0</v>
      </c>
      <c r="AX128" s="3">
        <v>1</v>
      </c>
      <c r="AY128" s="3">
        <v>21</v>
      </c>
      <c r="AZ128" s="83">
        <f>SUM(BB128,BD128)</f>
        <v>40</v>
      </c>
      <c r="BA128" s="83">
        <f>SUM(BC128,BE128)</f>
        <v>34</v>
      </c>
      <c r="BB128" s="3">
        <v>40</v>
      </c>
      <c r="BC128" s="3">
        <v>34</v>
      </c>
      <c r="BD128" s="3">
        <v>0</v>
      </c>
      <c r="BE128" s="3">
        <v>0</v>
      </c>
      <c r="BF128" s="6">
        <v>0</v>
      </c>
      <c r="BG128" s="7">
        <v>0</v>
      </c>
      <c r="BH128" s="6">
        <v>0</v>
      </c>
      <c r="BI128" s="38">
        <v>0</v>
      </c>
      <c r="BJ128" s="38">
        <v>157</v>
      </c>
      <c r="BK128" s="35">
        <v>613</v>
      </c>
      <c r="BL128" s="3">
        <v>0</v>
      </c>
      <c r="BM128" s="3">
        <v>0</v>
      </c>
      <c r="BO128" s="35">
        <v>0</v>
      </c>
      <c r="BP128" s="69">
        <v>0</v>
      </c>
      <c r="BQ128" s="69" t="s">
        <v>712</v>
      </c>
      <c r="BR128" s="3">
        <v>3</v>
      </c>
      <c r="BS128" s="3">
        <v>0</v>
      </c>
      <c r="BT128" s="2">
        <f>SUM(BU128,BW128,BX128)</f>
        <v>713</v>
      </c>
      <c r="BU128" s="35">
        <v>713</v>
      </c>
      <c r="BV128" s="35">
        <v>0</v>
      </c>
      <c r="BW128" s="35">
        <v>0</v>
      </c>
      <c r="BX128" s="35">
        <v>0</v>
      </c>
      <c r="BY128" s="39">
        <v>0</v>
      </c>
      <c r="BZ128" s="89">
        <f>BT128+BY128</f>
        <v>713</v>
      </c>
      <c r="CA128" s="82">
        <v>450</v>
      </c>
      <c r="CB128" s="82">
        <f>SUM(CC128,CD128,CE128,CF128,CG128,CH128)</f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3">
        <v>263</v>
      </c>
      <c r="CJ128" s="3" t="s">
        <v>734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6">
        <v>8</v>
      </c>
      <c r="CS128" s="37">
        <f>CT128/1598</f>
        <v>0.11889862327909888</v>
      </c>
      <c r="CT128" s="3">
        <v>190</v>
      </c>
      <c r="CU128" s="3">
        <v>0</v>
      </c>
      <c r="CV128" s="6">
        <v>15</v>
      </c>
      <c r="CW128" s="3">
        <v>0</v>
      </c>
      <c r="CX128" s="3">
        <v>0</v>
      </c>
      <c r="CY128" s="3">
        <v>0</v>
      </c>
      <c r="CZ128" s="40" t="s">
        <v>712</v>
      </c>
      <c r="DA128" s="40" t="s">
        <v>734</v>
      </c>
      <c r="DB128" s="40" t="s">
        <v>734</v>
      </c>
      <c r="DC128" s="40" t="s">
        <v>734</v>
      </c>
      <c r="DD128" s="40" t="s">
        <v>712</v>
      </c>
      <c r="DE128" s="40" t="s">
        <v>734</v>
      </c>
      <c r="DF128" s="40" t="s">
        <v>712</v>
      </c>
      <c r="DG128" s="40" t="s">
        <v>734</v>
      </c>
      <c r="DH128" s="40" t="s">
        <v>734</v>
      </c>
      <c r="DI128" s="96">
        <v>1</v>
      </c>
      <c r="DJ128" s="96">
        <v>0</v>
      </c>
      <c r="DK128" s="39">
        <f>SUM(DM128:DQ128)</f>
        <v>0</v>
      </c>
      <c r="DL128" s="39">
        <v>0</v>
      </c>
      <c r="DM128" s="39">
        <v>0</v>
      </c>
      <c r="DN128" s="39">
        <v>0</v>
      </c>
      <c r="DO128" s="39">
        <v>0</v>
      </c>
      <c r="DP128" s="39">
        <v>0</v>
      </c>
      <c r="DQ128" s="39">
        <v>0</v>
      </c>
      <c r="DR128" s="39">
        <v>0</v>
      </c>
      <c r="DS128" s="39">
        <v>0</v>
      </c>
      <c r="DT128" s="39">
        <v>0</v>
      </c>
      <c r="DU128" s="6">
        <v>0</v>
      </c>
      <c r="DV128" s="6">
        <v>0</v>
      </c>
      <c r="DW128" s="6" t="s">
        <v>734</v>
      </c>
      <c r="DX128" s="3" t="s">
        <v>712</v>
      </c>
      <c r="DY128" s="105"/>
      <c r="DZ128" s="35" t="s">
        <v>712</v>
      </c>
      <c r="EA128" s="35">
        <v>0</v>
      </c>
      <c r="EB128" s="35">
        <v>0</v>
      </c>
      <c r="EC128" s="35">
        <v>450</v>
      </c>
      <c r="ED128" s="35">
        <v>0</v>
      </c>
      <c r="EE128" s="35">
        <v>0</v>
      </c>
      <c r="EF128" s="35">
        <v>263</v>
      </c>
      <c r="EG128" s="35">
        <v>0</v>
      </c>
      <c r="EH128" s="35">
        <v>0</v>
      </c>
      <c r="EI128" s="35">
        <v>0</v>
      </c>
      <c r="EJ128" s="35">
        <v>0</v>
      </c>
      <c r="EK128" s="35">
        <v>0</v>
      </c>
      <c r="EL128" s="81">
        <f>SUM(EA128:EK128)</f>
        <v>713</v>
      </c>
      <c r="EM128" s="35">
        <v>0</v>
      </c>
      <c r="EN128" s="35">
        <v>0</v>
      </c>
      <c r="EO128" s="35">
        <v>0</v>
      </c>
      <c r="EP128" s="35">
        <v>8</v>
      </c>
      <c r="EQ128" s="35">
        <v>0</v>
      </c>
      <c r="ER128" s="35">
        <v>0</v>
      </c>
      <c r="ES128" s="35">
        <v>0</v>
      </c>
      <c r="ET128" s="2">
        <f>SUM(EM128:ES128)</f>
        <v>8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2">
        <v>0</v>
      </c>
      <c r="FC128" s="2">
        <f>ET128+FB128</f>
        <v>8</v>
      </c>
      <c r="FD128" s="9">
        <v>7</v>
      </c>
      <c r="FE128" s="9">
        <v>0</v>
      </c>
      <c r="FF128" s="9">
        <v>1</v>
      </c>
      <c r="FG128" s="9">
        <v>0</v>
      </c>
      <c r="FH128" s="10">
        <f>SUM(FD128:FG128)</f>
        <v>8</v>
      </c>
      <c r="FI128" s="9">
        <v>0</v>
      </c>
      <c r="FJ128" s="9">
        <v>0</v>
      </c>
      <c r="FK128" s="9">
        <v>0</v>
      </c>
      <c r="FL128" s="9">
        <v>0</v>
      </c>
      <c r="FM128" s="9">
        <v>0</v>
      </c>
      <c r="FN128" s="9">
        <v>0</v>
      </c>
      <c r="FO128" s="9">
        <v>0</v>
      </c>
      <c r="FP128" s="10">
        <f>SUM(FI128:FO128)</f>
        <v>0</v>
      </c>
      <c r="FQ128" s="9">
        <v>0</v>
      </c>
      <c r="FR128" s="9">
        <v>0</v>
      </c>
      <c r="FS128" s="9">
        <v>0</v>
      </c>
      <c r="FT128" s="9">
        <v>0</v>
      </c>
      <c r="FU128" s="9">
        <v>0</v>
      </c>
      <c r="FV128" s="10">
        <f>SUM(FQ128:FU128)</f>
        <v>0</v>
      </c>
      <c r="FW128" s="41">
        <v>0</v>
      </c>
      <c r="FX128" s="41">
        <v>0</v>
      </c>
      <c r="FY128" s="11">
        <f>SUM(FW128:FX128)</f>
        <v>0</v>
      </c>
      <c r="FZ128" s="11">
        <v>0</v>
      </c>
      <c r="GA128" s="10">
        <f>SUM(FZ128,FY128,FV128,FP128)</f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10">
        <f>SUM(GB128:GR128)</f>
        <v>0</v>
      </c>
      <c r="GT128" s="41">
        <v>0</v>
      </c>
      <c r="GU128" s="41">
        <v>0</v>
      </c>
      <c r="GV128" s="41">
        <v>1</v>
      </c>
      <c r="GW128" s="41">
        <v>0</v>
      </c>
      <c r="GX128" s="41">
        <v>0</v>
      </c>
      <c r="GY128" s="41">
        <v>0</v>
      </c>
      <c r="GZ128" s="41">
        <v>0</v>
      </c>
      <c r="HA128" s="41">
        <v>0</v>
      </c>
      <c r="HB128" s="41">
        <v>0</v>
      </c>
      <c r="HC128" s="41">
        <v>0</v>
      </c>
      <c r="HD128" s="41">
        <v>0</v>
      </c>
      <c r="HE128" s="41">
        <v>0</v>
      </c>
      <c r="HF128" s="41">
        <v>0</v>
      </c>
      <c r="HG128" s="41">
        <v>0</v>
      </c>
      <c r="HH128" s="41">
        <v>0</v>
      </c>
      <c r="HI128" s="41">
        <v>0</v>
      </c>
      <c r="HJ128" s="41">
        <v>0</v>
      </c>
      <c r="HK128" s="10">
        <f>SUM(GT128:HJ128)</f>
        <v>1</v>
      </c>
      <c r="HL128" s="100" t="s">
        <v>933</v>
      </c>
      <c r="HM128" s="90"/>
      <c r="HN128" s="90" t="s">
        <v>712</v>
      </c>
      <c r="HO128" s="90" t="s">
        <v>734</v>
      </c>
      <c r="HP128" s="90" t="s">
        <v>712</v>
      </c>
      <c r="HR128" s="10" t="s">
        <v>712</v>
      </c>
      <c r="HS128" s="90" t="s">
        <v>734</v>
      </c>
      <c r="HT128" s="90" t="s">
        <v>712</v>
      </c>
      <c r="HU128" s="43">
        <v>0</v>
      </c>
      <c r="HV128" s="3">
        <v>0</v>
      </c>
      <c r="HW128" s="3">
        <v>0</v>
      </c>
      <c r="HX128" s="3">
        <v>0</v>
      </c>
      <c r="HY128" s="44">
        <v>0</v>
      </c>
      <c r="HZ128" s="3">
        <v>1</v>
      </c>
      <c r="IA128" s="3">
        <v>0</v>
      </c>
      <c r="IB128" s="3">
        <v>0</v>
      </c>
      <c r="IC128" s="3">
        <v>0</v>
      </c>
      <c r="ID128" s="3">
        <v>0</v>
      </c>
      <c r="IE128" s="3">
        <v>0</v>
      </c>
      <c r="IF128" s="3">
        <v>0</v>
      </c>
      <c r="IG128" s="3">
        <v>0</v>
      </c>
      <c r="IH128" s="3">
        <v>0</v>
      </c>
      <c r="II128" s="3">
        <v>0</v>
      </c>
      <c r="IJ128" s="3">
        <v>0</v>
      </c>
      <c r="IK128" s="3">
        <v>0</v>
      </c>
      <c r="IL128" s="3">
        <v>0</v>
      </c>
      <c r="IM128" s="65">
        <v>3</v>
      </c>
      <c r="IN128" s="65">
        <v>0</v>
      </c>
      <c r="IO128" s="65">
        <v>0</v>
      </c>
      <c r="IP128" s="65">
        <v>0</v>
      </c>
      <c r="IQ128" s="65">
        <v>0</v>
      </c>
      <c r="IR128" s="65">
        <v>0</v>
      </c>
    </row>
    <row r="129" spans="1:252" ht="39.6" x14ac:dyDescent="0.25">
      <c r="A129" s="1" t="s">
        <v>213</v>
      </c>
      <c r="B129" s="32" t="s">
        <v>661</v>
      </c>
      <c r="C129" s="33" t="s">
        <v>665</v>
      </c>
      <c r="D129" s="33" t="s">
        <v>666</v>
      </c>
      <c r="E129" s="33" t="s">
        <v>287</v>
      </c>
      <c r="F129" s="1" t="s">
        <v>667</v>
      </c>
      <c r="G129" s="1" t="s">
        <v>668</v>
      </c>
      <c r="H129" s="1" t="s">
        <v>204</v>
      </c>
      <c r="I129" s="45">
        <v>2750</v>
      </c>
      <c r="J129" s="1">
        <v>1</v>
      </c>
      <c r="K129" s="3">
        <v>0</v>
      </c>
      <c r="L129" s="3">
        <v>0</v>
      </c>
      <c r="M129" s="3">
        <v>0</v>
      </c>
      <c r="N129" s="4">
        <v>52</v>
      </c>
      <c r="O129" s="4">
        <v>52</v>
      </c>
      <c r="P129" s="4">
        <v>224</v>
      </c>
      <c r="Q129" s="4">
        <v>0</v>
      </c>
      <c r="R129" s="4" t="s">
        <v>712</v>
      </c>
      <c r="S129" s="41">
        <v>4.5</v>
      </c>
      <c r="T129" s="41">
        <v>0</v>
      </c>
      <c r="U129" s="36">
        <v>171</v>
      </c>
      <c r="V129" s="35">
        <v>41</v>
      </c>
      <c r="W129" s="35">
        <v>2270</v>
      </c>
      <c r="Y129" s="2">
        <f>SUM(AC129,AE129)</f>
        <v>3629</v>
      </c>
      <c r="Z129" s="2">
        <f>SUM(AA129,BI129)</f>
        <v>6621</v>
      </c>
      <c r="AA129" s="2">
        <f>SUM(AG129,AQ129)</f>
        <v>6621</v>
      </c>
      <c r="AB129" s="37">
        <f>AA129/Y129</f>
        <v>1.8244695508404518</v>
      </c>
      <c r="AC129" s="5">
        <f>SUM(AF129,AP129)</f>
        <v>3623</v>
      </c>
      <c r="AD129" s="5">
        <f>SUM(AG129,AQ129,BI129)</f>
        <v>6621</v>
      </c>
      <c r="AE129" s="6">
        <v>6</v>
      </c>
      <c r="AF129" s="2">
        <f>SUM(AH129,AJ129,AL129,AN129)</f>
        <v>3373</v>
      </c>
      <c r="AG129" s="2">
        <f>SUM(AI129,AK129,AM129,AO129)</f>
        <v>6270</v>
      </c>
      <c r="AH129" s="3">
        <v>219</v>
      </c>
      <c r="AI129" s="3">
        <v>92</v>
      </c>
      <c r="AJ129" s="3">
        <v>861</v>
      </c>
      <c r="AK129" s="6">
        <v>1220</v>
      </c>
      <c r="AL129" s="6">
        <v>2154</v>
      </c>
      <c r="AM129" s="3">
        <v>4767</v>
      </c>
      <c r="AN129" s="3">
        <v>139</v>
      </c>
      <c r="AO129" s="3">
        <v>191</v>
      </c>
      <c r="AP129" s="2">
        <f>SUM(AT129,AV129,AX129,AZ129)</f>
        <v>250</v>
      </c>
      <c r="AQ129" s="2">
        <f>SUM(AU129,AW129,AY129,BA129)</f>
        <v>351</v>
      </c>
      <c r="AR129" s="5">
        <f>SUM(AT129,AV129,AX129)</f>
        <v>183</v>
      </c>
      <c r="AS129" s="1">
        <f>SUM(AU129,AW129,AY129)</f>
        <v>219</v>
      </c>
      <c r="AT129" s="3">
        <v>66</v>
      </c>
      <c r="AU129" s="3">
        <v>6</v>
      </c>
      <c r="AV129" s="3">
        <v>114</v>
      </c>
      <c r="AW129" s="3">
        <v>213</v>
      </c>
      <c r="AX129" s="3">
        <v>3</v>
      </c>
      <c r="AY129" s="3">
        <v>0</v>
      </c>
      <c r="AZ129" s="83">
        <f>SUM(BB129,BD129)</f>
        <v>67</v>
      </c>
      <c r="BA129" s="83">
        <f>SUM(BC129,BE129)</f>
        <v>132</v>
      </c>
      <c r="BB129" s="3">
        <v>64</v>
      </c>
      <c r="BC129" s="3">
        <v>113</v>
      </c>
      <c r="BD129" s="3">
        <v>3</v>
      </c>
      <c r="BE129" s="3">
        <v>19</v>
      </c>
      <c r="BF129" s="6">
        <v>0</v>
      </c>
      <c r="BG129" s="7">
        <v>0</v>
      </c>
      <c r="BH129" s="6">
        <v>0</v>
      </c>
      <c r="BI129" s="38">
        <v>0</v>
      </c>
      <c r="BJ129" s="38">
        <v>404</v>
      </c>
      <c r="BK129" s="35">
        <v>233</v>
      </c>
      <c r="BL129" s="3">
        <v>0</v>
      </c>
      <c r="BM129" s="3">
        <v>0</v>
      </c>
      <c r="BO129" s="35">
        <v>12</v>
      </c>
      <c r="BP129" s="69">
        <v>0</v>
      </c>
      <c r="BQ129" s="69" t="s">
        <v>734</v>
      </c>
      <c r="BR129" s="3">
        <v>0</v>
      </c>
      <c r="BS129" s="3">
        <v>0</v>
      </c>
      <c r="BT129" s="2">
        <f>SUM(BU129,BW129,BX129)</f>
        <v>4745</v>
      </c>
      <c r="BU129" s="35">
        <v>4215</v>
      </c>
      <c r="BV129" s="35">
        <v>136</v>
      </c>
      <c r="BW129" s="35">
        <v>0</v>
      </c>
      <c r="BX129" s="35">
        <v>530</v>
      </c>
      <c r="BY129" s="39">
        <v>0</v>
      </c>
      <c r="BZ129" s="89">
        <f>BT129+BY129</f>
        <v>4745</v>
      </c>
      <c r="CA129" s="82">
        <v>1537</v>
      </c>
      <c r="CB129" s="82">
        <f>SUM(CC129,CD129,CE129,CF129,CG129,CH129)</f>
        <v>400</v>
      </c>
      <c r="CC129" s="6">
        <v>0</v>
      </c>
      <c r="CD129" s="6">
        <v>0</v>
      </c>
      <c r="CE129" s="6">
        <v>400</v>
      </c>
      <c r="CF129" s="6">
        <v>0</v>
      </c>
      <c r="CG129" s="6">
        <v>0</v>
      </c>
      <c r="CH129" s="6">
        <v>0</v>
      </c>
      <c r="CI129" s="3">
        <v>2795</v>
      </c>
      <c r="CJ129" s="3" t="s">
        <v>734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6">
        <v>13</v>
      </c>
      <c r="CS129" s="37">
        <f>CT129/1598</f>
        <v>0.50062578222778475</v>
      </c>
      <c r="CT129" s="3">
        <v>800</v>
      </c>
      <c r="CU129" s="3">
        <v>0</v>
      </c>
      <c r="CV129" s="6">
        <v>6.5</v>
      </c>
      <c r="CW129" s="3">
        <v>1</v>
      </c>
      <c r="CX129" s="3">
        <v>0</v>
      </c>
      <c r="CY129" s="3">
        <v>0</v>
      </c>
      <c r="CZ129" s="40" t="s">
        <v>712</v>
      </c>
      <c r="DA129" s="40" t="s">
        <v>712</v>
      </c>
      <c r="DB129" s="40" t="s">
        <v>712</v>
      </c>
      <c r="DC129" s="40" t="s">
        <v>712</v>
      </c>
      <c r="DD129" s="40" t="s">
        <v>712</v>
      </c>
      <c r="DE129" s="40" t="s">
        <v>734</v>
      </c>
      <c r="DF129" s="40" t="s">
        <v>734</v>
      </c>
      <c r="DG129" s="40" t="s">
        <v>734</v>
      </c>
      <c r="DH129" s="40" t="s">
        <v>712</v>
      </c>
      <c r="DI129" s="96">
        <v>6</v>
      </c>
      <c r="DJ129" s="96">
        <v>0</v>
      </c>
      <c r="DK129" s="39">
        <f>SUM(DM129:DQ129)</f>
        <v>6</v>
      </c>
      <c r="DL129" s="39">
        <v>0</v>
      </c>
      <c r="DM129" s="39">
        <v>0</v>
      </c>
      <c r="DN129" s="39">
        <v>2</v>
      </c>
      <c r="DO129" s="39">
        <v>0</v>
      </c>
      <c r="DP129" s="39">
        <v>0</v>
      </c>
      <c r="DQ129" s="39">
        <v>4</v>
      </c>
      <c r="DR129" s="39" t="s">
        <v>347</v>
      </c>
      <c r="DS129" s="39">
        <v>0</v>
      </c>
      <c r="DT129" s="39">
        <v>0</v>
      </c>
      <c r="DU129" s="6">
        <v>0</v>
      </c>
      <c r="DV129" s="6">
        <v>0</v>
      </c>
      <c r="DW129" s="6" t="s">
        <v>734</v>
      </c>
      <c r="DX129" s="3" t="s">
        <v>712</v>
      </c>
      <c r="DY129" s="105"/>
      <c r="DZ129" s="35" t="s">
        <v>712</v>
      </c>
      <c r="EA129" s="35">
        <v>0</v>
      </c>
      <c r="EB129" s="35">
        <v>152</v>
      </c>
      <c r="EC129" s="35">
        <v>1270</v>
      </c>
      <c r="ED129" s="35">
        <v>0</v>
      </c>
      <c r="EE129" s="35">
        <v>115</v>
      </c>
      <c r="EF129" s="35">
        <v>739</v>
      </c>
      <c r="EG129" s="35">
        <v>210</v>
      </c>
      <c r="EH129" s="35">
        <v>1846</v>
      </c>
      <c r="EI129" s="35">
        <v>400</v>
      </c>
      <c r="EJ129" s="35">
        <v>0</v>
      </c>
      <c r="EK129" s="35">
        <v>0</v>
      </c>
      <c r="EL129" s="81">
        <f>SUM(EA129:EK129)</f>
        <v>4732</v>
      </c>
      <c r="EM129" s="35">
        <v>0</v>
      </c>
      <c r="EN129" s="35">
        <v>1</v>
      </c>
      <c r="EO129" s="35">
        <v>3</v>
      </c>
      <c r="EP129" s="35">
        <v>1</v>
      </c>
      <c r="EQ129" s="35">
        <v>2</v>
      </c>
      <c r="ER129" s="35">
        <v>3</v>
      </c>
      <c r="ES129" s="35">
        <v>2</v>
      </c>
      <c r="ET129" s="2">
        <f>SUM(EM129:ES129)</f>
        <v>12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1</v>
      </c>
      <c r="FA129" s="3">
        <v>0</v>
      </c>
      <c r="FB129" s="2">
        <f>SUM(EU129:FA129)</f>
        <v>1</v>
      </c>
      <c r="FC129" s="2">
        <f>ET129+FB129</f>
        <v>13</v>
      </c>
      <c r="FD129" s="9">
        <v>3</v>
      </c>
      <c r="FE129" s="9">
        <v>4</v>
      </c>
      <c r="FF129" s="9">
        <v>1</v>
      </c>
      <c r="FG129" s="9">
        <v>5</v>
      </c>
      <c r="FH129" s="10">
        <f>SUM(FD129:FG129)</f>
        <v>13</v>
      </c>
      <c r="FI129" s="9">
        <v>0</v>
      </c>
      <c r="FJ129" s="9">
        <v>0</v>
      </c>
      <c r="FK129" s="9">
        <v>0</v>
      </c>
      <c r="FL129" s="9">
        <v>0</v>
      </c>
      <c r="FM129" s="9">
        <v>0</v>
      </c>
      <c r="FN129" s="9">
        <v>0</v>
      </c>
      <c r="FO129" s="9">
        <v>2</v>
      </c>
      <c r="FP129" s="10">
        <f>SUM(FI129:FO129)</f>
        <v>2</v>
      </c>
      <c r="FQ129" s="9">
        <v>0</v>
      </c>
      <c r="FR129" s="9">
        <v>0</v>
      </c>
      <c r="FS129" s="9">
        <v>0</v>
      </c>
      <c r="FT129" s="9">
        <v>0</v>
      </c>
      <c r="FU129" s="9">
        <v>0</v>
      </c>
      <c r="FV129" s="10">
        <f>SUM(FQ129:FU129)</f>
        <v>0</v>
      </c>
      <c r="FW129" s="41">
        <v>0</v>
      </c>
      <c r="FX129" s="41">
        <v>0</v>
      </c>
      <c r="FY129" s="11">
        <f>SUM(FW129:FX129)</f>
        <v>0</v>
      </c>
      <c r="FZ129" s="11">
        <v>4</v>
      </c>
      <c r="GA129" s="10">
        <f>SUM(FZ129,FY129,FV129,FP129)</f>
        <v>6</v>
      </c>
      <c r="GB129" s="41">
        <v>1</v>
      </c>
      <c r="GC129" s="41">
        <v>0</v>
      </c>
      <c r="GD129" s="41">
        <v>1</v>
      </c>
      <c r="GE129" s="41">
        <v>1</v>
      </c>
      <c r="GF129" s="41">
        <v>1</v>
      </c>
      <c r="GG129" s="41">
        <v>1</v>
      </c>
      <c r="GH129" s="41">
        <v>0</v>
      </c>
      <c r="GI129" s="41">
        <v>0</v>
      </c>
      <c r="GJ129" s="41">
        <v>1</v>
      </c>
      <c r="GK129" s="41">
        <v>0</v>
      </c>
      <c r="GL129" s="41">
        <v>0</v>
      </c>
      <c r="GM129" s="41">
        <v>1</v>
      </c>
      <c r="GN129" s="41">
        <v>1</v>
      </c>
      <c r="GO129" s="41">
        <v>0</v>
      </c>
      <c r="GP129" s="41">
        <v>1</v>
      </c>
      <c r="GQ129" s="41">
        <v>0</v>
      </c>
      <c r="GR129" s="41">
        <v>0</v>
      </c>
      <c r="GS129" s="10">
        <f>SUM(GB129:GR129)</f>
        <v>9</v>
      </c>
      <c r="GT129" s="41">
        <v>0</v>
      </c>
      <c r="GU129" s="41">
        <v>0</v>
      </c>
      <c r="GV129" s="41">
        <v>1</v>
      </c>
      <c r="GW129" s="41">
        <v>1</v>
      </c>
      <c r="GX129" s="41">
        <v>1</v>
      </c>
      <c r="GY129" s="41">
        <v>0</v>
      </c>
      <c r="GZ129" s="41">
        <v>0</v>
      </c>
      <c r="HA129" s="41">
        <v>0</v>
      </c>
      <c r="HB129" s="41">
        <v>0</v>
      </c>
      <c r="HC129" s="41">
        <v>0</v>
      </c>
      <c r="HD129" s="41">
        <v>0</v>
      </c>
      <c r="HE129" s="41">
        <v>1</v>
      </c>
      <c r="HF129" s="41">
        <v>0</v>
      </c>
      <c r="HG129" s="41">
        <v>1</v>
      </c>
      <c r="HH129" s="41">
        <v>0</v>
      </c>
      <c r="HI129" s="41">
        <v>1</v>
      </c>
      <c r="HJ129" s="41">
        <v>0</v>
      </c>
      <c r="HK129" s="10">
        <f>SUM(GT129:HJ129)</f>
        <v>6</v>
      </c>
      <c r="HL129" s="100" t="s">
        <v>763</v>
      </c>
      <c r="HM129" s="90" t="s">
        <v>764</v>
      </c>
      <c r="HN129" s="90" t="s">
        <v>712</v>
      </c>
      <c r="HO129" s="90" t="s">
        <v>734</v>
      </c>
      <c r="HP129" s="90" t="s">
        <v>712</v>
      </c>
      <c r="HQ129" s="10" t="s">
        <v>765</v>
      </c>
      <c r="HR129" s="10" t="s">
        <v>712</v>
      </c>
      <c r="HS129" s="90" t="s">
        <v>712</v>
      </c>
      <c r="HT129" s="90" t="s">
        <v>712</v>
      </c>
      <c r="HU129" s="43">
        <v>0</v>
      </c>
      <c r="HV129" s="3">
        <v>0</v>
      </c>
      <c r="HW129" s="3">
        <v>0</v>
      </c>
      <c r="HX129" s="3">
        <v>0</v>
      </c>
      <c r="HY129" s="44">
        <v>0</v>
      </c>
      <c r="HZ129" s="3">
        <v>0</v>
      </c>
      <c r="IA129" s="3">
        <v>0</v>
      </c>
      <c r="IB129" s="3">
        <v>0</v>
      </c>
      <c r="IC129" s="3">
        <v>0</v>
      </c>
      <c r="ID129" s="3">
        <v>0</v>
      </c>
      <c r="IE129" s="3">
        <v>0</v>
      </c>
      <c r="IF129" s="3">
        <v>0</v>
      </c>
      <c r="IG129" s="3">
        <v>0</v>
      </c>
      <c r="IH129" s="3">
        <v>0</v>
      </c>
      <c r="II129" s="3">
        <v>0</v>
      </c>
      <c r="IJ129" s="3">
        <v>0</v>
      </c>
      <c r="IK129" s="3">
        <v>0</v>
      </c>
      <c r="IL129" s="3">
        <v>0</v>
      </c>
      <c r="IM129" s="65">
        <v>4</v>
      </c>
      <c r="IN129" s="65">
        <v>0</v>
      </c>
      <c r="IO129" s="65">
        <v>0</v>
      </c>
      <c r="IP129" s="65">
        <v>0</v>
      </c>
      <c r="IQ129" s="65">
        <v>0</v>
      </c>
      <c r="IR129" s="65">
        <v>0</v>
      </c>
    </row>
    <row r="130" spans="1:252" ht="39.6" x14ac:dyDescent="0.25">
      <c r="A130" s="1" t="s">
        <v>213</v>
      </c>
      <c r="B130" s="32" t="s">
        <v>661</v>
      </c>
      <c r="C130" s="33" t="s">
        <v>669</v>
      </c>
      <c r="D130" s="33" t="s">
        <v>670</v>
      </c>
      <c r="E130" s="33" t="s">
        <v>263</v>
      </c>
      <c r="F130" s="1" t="s">
        <v>671</v>
      </c>
      <c r="G130" s="1" t="s">
        <v>668</v>
      </c>
      <c r="H130" s="1" t="s">
        <v>204</v>
      </c>
      <c r="I130" s="45">
        <v>6227</v>
      </c>
      <c r="J130" s="1">
        <v>1</v>
      </c>
      <c r="K130" s="3">
        <v>0</v>
      </c>
      <c r="L130" s="3">
        <v>0</v>
      </c>
      <c r="M130" s="3">
        <v>0</v>
      </c>
      <c r="N130" s="4">
        <v>100</v>
      </c>
      <c r="O130" s="4">
        <v>100</v>
      </c>
      <c r="P130" s="4">
        <v>99</v>
      </c>
      <c r="Q130" s="4">
        <v>0</v>
      </c>
      <c r="R130" s="4" t="s">
        <v>734</v>
      </c>
      <c r="S130" s="41">
        <v>3.75</v>
      </c>
      <c r="T130" s="41">
        <v>0</v>
      </c>
      <c r="U130" s="36">
        <v>50</v>
      </c>
      <c r="V130" s="35">
        <v>8</v>
      </c>
      <c r="W130" s="35">
        <v>200</v>
      </c>
      <c r="Y130" s="2">
        <f>SUM(AC130,AE130)</f>
        <v>4479</v>
      </c>
      <c r="Z130" s="2">
        <f>SUM(AA130,BI130)</f>
        <v>2797</v>
      </c>
      <c r="AA130" s="2">
        <f>SUM(AG130,AQ130)</f>
        <v>2797</v>
      </c>
      <c r="AB130" s="37">
        <f>AA130/Y130</f>
        <v>0.62446974771154273</v>
      </c>
      <c r="AC130" s="5">
        <f>SUM(AF130,AP130)</f>
        <v>4479</v>
      </c>
      <c r="AD130" s="5">
        <f>SUM(AG130,AQ130,BI130)</f>
        <v>2797</v>
      </c>
      <c r="AE130" s="6">
        <v>0</v>
      </c>
      <c r="AF130" s="2">
        <f>SUM(AH130,AJ130,AL130,AN130)</f>
        <v>3695</v>
      </c>
      <c r="AG130" s="2">
        <f>SUM(AI130,AK130,AM130,AO130)</f>
        <v>2199</v>
      </c>
      <c r="AH130" s="3">
        <v>376</v>
      </c>
      <c r="AI130" s="3">
        <v>121</v>
      </c>
      <c r="AJ130" s="3">
        <v>523</v>
      </c>
      <c r="AK130" s="6">
        <v>363</v>
      </c>
      <c r="AL130" s="6">
        <v>2796</v>
      </c>
      <c r="AM130" s="3">
        <v>1715</v>
      </c>
      <c r="AN130" s="3">
        <v>0</v>
      </c>
      <c r="AO130" s="3">
        <v>0</v>
      </c>
      <c r="AP130" s="2">
        <f>SUM(AT130,AV130,AX130,AZ130)</f>
        <v>784</v>
      </c>
      <c r="AQ130" s="2">
        <f>SUM(AU130,AW130,AY130,BA130)</f>
        <v>598</v>
      </c>
      <c r="AR130" s="5">
        <f>SUM(AT130,AV130,AX130)</f>
        <v>662</v>
      </c>
      <c r="AS130" s="1">
        <f>SUM(AU130,AW130,AY130)</f>
        <v>417</v>
      </c>
      <c r="AT130" s="3">
        <v>662</v>
      </c>
      <c r="AU130" s="3">
        <v>417</v>
      </c>
      <c r="AV130" s="3">
        <v>0</v>
      </c>
      <c r="AW130" s="3">
        <v>0</v>
      </c>
      <c r="AX130" s="3">
        <v>0</v>
      </c>
      <c r="AY130" s="3">
        <v>0</v>
      </c>
      <c r="AZ130" s="83">
        <f>SUM(BB130,BD130)</f>
        <v>122</v>
      </c>
      <c r="BA130" s="83">
        <f>SUM(BC130,BE130)</f>
        <v>181</v>
      </c>
      <c r="BB130" s="3">
        <v>122</v>
      </c>
      <c r="BC130" s="3">
        <v>181</v>
      </c>
      <c r="BD130" s="3">
        <v>0</v>
      </c>
      <c r="BE130" s="3">
        <v>0</v>
      </c>
      <c r="BF130" s="6">
        <v>0</v>
      </c>
      <c r="BG130" s="7">
        <v>0</v>
      </c>
      <c r="BH130" s="6">
        <v>0</v>
      </c>
      <c r="BI130" s="38">
        <v>0</v>
      </c>
      <c r="BJ130" s="38">
        <v>73</v>
      </c>
      <c r="BK130" s="35">
        <v>195</v>
      </c>
      <c r="BL130" s="3">
        <v>0</v>
      </c>
      <c r="BM130" s="3">
        <v>0</v>
      </c>
      <c r="BO130" s="35">
        <v>0</v>
      </c>
      <c r="BP130" s="69">
        <v>0</v>
      </c>
      <c r="BQ130" s="69" t="s">
        <v>712</v>
      </c>
      <c r="BR130" s="3">
        <v>0</v>
      </c>
      <c r="BS130" s="3">
        <v>0</v>
      </c>
      <c r="BT130" s="2">
        <f>SUM(BU130,BW130,BX130)</f>
        <v>730</v>
      </c>
      <c r="BU130" s="35">
        <v>730</v>
      </c>
      <c r="BV130" s="35">
        <v>0</v>
      </c>
      <c r="BW130" s="35">
        <v>0</v>
      </c>
      <c r="BX130" s="35">
        <v>0</v>
      </c>
      <c r="BY130" s="39">
        <v>0</v>
      </c>
      <c r="BZ130" s="89">
        <f>BT130+BY130</f>
        <v>730</v>
      </c>
      <c r="CA130" s="82">
        <v>730</v>
      </c>
      <c r="CB130" s="82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3">
        <v>20</v>
      </c>
      <c r="CJ130" s="3" t="s">
        <v>734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6">
        <v>16</v>
      </c>
      <c r="CS130" s="37">
        <f>CT130/1598</f>
        <v>0.20025031289111389</v>
      </c>
      <c r="CT130" s="3">
        <v>320</v>
      </c>
      <c r="CU130" s="3">
        <v>0</v>
      </c>
      <c r="CV130" s="6">
        <v>0</v>
      </c>
      <c r="CW130" s="3">
        <v>0</v>
      </c>
      <c r="CX130" s="3">
        <v>0</v>
      </c>
      <c r="CY130" s="3">
        <v>0</v>
      </c>
      <c r="CZ130" s="40" t="s">
        <v>712</v>
      </c>
      <c r="DA130" s="40" t="s">
        <v>712</v>
      </c>
      <c r="DB130" s="40" t="s">
        <v>712</v>
      </c>
      <c r="DC130" s="40" t="s">
        <v>734</v>
      </c>
      <c r="DD130" s="40" t="s">
        <v>734</v>
      </c>
      <c r="DE130" s="40" t="s">
        <v>734</v>
      </c>
      <c r="DF130" s="40" t="s">
        <v>734</v>
      </c>
      <c r="DG130" s="40" t="s">
        <v>712</v>
      </c>
      <c r="DH130" s="40" t="s">
        <v>712</v>
      </c>
      <c r="DI130" s="96">
        <v>0</v>
      </c>
      <c r="DJ130" s="96">
        <v>0</v>
      </c>
      <c r="DK130" s="39">
        <f>SUM(DM130:DQ130)</f>
        <v>3</v>
      </c>
      <c r="DL130" s="39">
        <v>0</v>
      </c>
      <c r="DM130" s="39">
        <v>2</v>
      </c>
      <c r="DN130" s="39">
        <v>0</v>
      </c>
      <c r="DO130" s="39">
        <v>1</v>
      </c>
      <c r="DP130" s="39">
        <v>0</v>
      </c>
      <c r="DQ130" s="39">
        <v>0</v>
      </c>
      <c r="DR130" s="39" t="s">
        <v>347</v>
      </c>
      <c r="DS130" s="39">
        <v>0</v>
      </c>
      <c r="DT130" s="39">
        <v>0</v>
      </c>
      <c r="DU130" s="6">
        <v>0</v>
      </c>
      <c r="DV130" s="6">
        <v>0</v>
      </c>
      <c r="DW130" s="6" t="s">
        <v>734</v>
      </c>
      <c r="DX130" s="3" t="s">
        <v>734</v>
      </c>
      <c r="DY130" s="105"/>
      <c r="DZ130" s="35" t="s">
        <v>734</v>
      </c>
      <c r="EA130" s="35">
        <v>0</v>
      </c>
      <c r="EB130" s="35">
        <v>0</v>
      </c>
      <c r="EC130" s="35">
        <v>730</v>
      </c>
      <c r="ED130" s="35">
        <v>0</v>
      </c>
      <c r="EE130" s="35">
        <v>0</v>
      </c>
      <c r="EF130" s="35">
        <v>0</v>
      </c>
      <c r="EG130" s="35">
        <v>20</v>
      </c>
      <c r="EH130" s="35">
        <v>0</v>
      </c>
      <c r="EI130" s="35">
        <v>0</v>
      </c>
      <c r="EJ130" s="35">
        <v>0</v>
      </c>
      <c r="EK130" s="35">
        <v>0</v>
      </c>
      <c r="EL130" s="81">
        <f>SUM(EA130:EK130)</f>
        <v>750</v>
      </c>
      <c r="EM130" s="35">
        <v>0</v>
      </c>
      <c r="EN130" s="35">
        <v>5</v>
      </c>
      <c r="EO130" s="35">
        <v>1</v>
      </c>
      <c r="EP130" s="35">
        <v>0</v>
      </c>
      <c r="EQ130" s="35">
        <v>6</v>
      </c>
      <c r="ER130" s="35">
        <v>3</v>
      </c>
      <c r="ES130" s="35">
        <v>0</v>
      </c>
      <c r="ET130" s="2">
        <f>SUM(EM130:ES130)</f>
        <v>15</v>
      </c>
      <c r="EU130" s="3">
        <v>0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3">
        <v>0</v>
      </c>
      <c r="FB130" s="2">
        <f>SUM(EU130:FA130)</f>
        <v>0</v>
      </c>
      <c r="FC130" s="2">
        <f>ET130+FB130</f>
        <v>15</v>
      </c>
      <c r="FD130" s="9">
        <v>0</v>
      </c>
      <c r="FE130" s="9">
        <v>4</v>
      </c>
      <c r="FF130" s="9">
        <v>6</v>
      </c>
      <c r="FG130" s="9">
        <v>5</v>
      </c>
      <c r="FH130" s="10">
        <f>SUM(FD130:FG130)</f>
        <v>15</v>
      </c>
      <c r="FI130" s="9">
        <v>0</v>
      </c>
      <c r="FJ130" s="9">
        <v>0</v>
      </c>
      <c r="FK130" s="9">
        <v>0</v>
      </c>
      <c r="FL130" s="9">
        <v>0</v>
      </c>
      <c r="FM130" s="9">
        <v>2</v>
      </c>
      <c r="FN130" s="9">
        <v>0</v>
      </c>
      <c r="FO130" s="9">
        <v>0</v>
      </c>
      <c r="FP130" s="10">
        <f>SUM(FI130:FO130)</f>
        <v>2</v>
      </c>
      <c r="FQ130" s="9">
        <v>1</v>
      </c>
      <c r="FR130" s="9">
        <v>0</v>
      </c>
      <c r="FS130" s="9">
        <v>0</v>
      </c>
      <c r="FT130" s="9">
        <v>0</v>
      </c>
      <c r="FU130" s="9">
        <v>0</v>
      </c>
      <c r="FV130" s="10">
        <f>SUM(FQ130:FU130)</f>
        <v>1</v>
      </c>
      <c r="FW130" s="41">
        <v>0</v>
      </c>
      <c r="FX130" s="41">
        <v>0</v>
      </c>
      <c r="FY130" s="11">
        <f>SUM(FW130:FX130)</f>
        <v>0</v>
      </c>
      <c r="FZ130" s="11">
        <v>0</v>
      </c>
      <c r="GA130" s="10">
        <f>SUM(FZ130,FY130,FV130,FP130)</f>
        <v>3</v>
      </c>
      <c r="GB130" s="41">
        <v>1</v>
      </c>
      <c r="GC130" s="41">
        <v>0</v>
      </c>
      <c r="GD130" s="41">
        <v>1</v>
      </c>
      <c r="GE130" s="41">
        <v>0</v>
      </c>
      <c r="GF130" s="41">
        <v>1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1</v>
      </c>
      <c r="GM130" s="41">
        <v>0</v>
      </c>
      <c r="GN130" s="41">
        <v>1</v>
      </c>
      <c r="GO130" s="41">
        <v>1</v>
      </c>
      <c r="GP130" s="41">
        <v>0</v>
      </c>
      <c r="GQ130" s="41">
        <v>1</v>
      </c>
      <c r="GR130" s="41">
        <v>0</v>
      </c>
      <c r="GS130" s="10">
        <f>SUM(GB130:GR130)</f>
        <v>7</v>
      </c>
      <c r="GT130" s="41">
        <v>0</v>
      </c>
      <c r="GU130" s="41">
        <v>0</v>
      </c>
      <c r="GV130" s="41">
        <v>0</v>
      </c>
      <c r="GW130" s="41">
        <v>0</v>
      </c>
      <c r="GX130" s="41">
        <v>0</v>
      </c>
      <c r="GY130" s="41">
        <v>0</v>
      </c>
      <c r="GZ130" s="41">
        <v>0</v>
      </c>
      <c r="HA130" s="41">
        <v>0</v>
      </c>
      <c r="HB130" s="41">
        <v>0</v>
      </c>
      <c r="HC130" s="41">
        <v>0</v>
      </c>
      <c r="HD130" s="41">
        <v>0</v>
      </c>
      <c r="HE130" s="41">
        <v>0</v>
      </c>
      <c r="HF130" s="41">
        <v>0</v>
      </c>
      <c r="HG130" s="41">
        <v>0</v>
      </c>
      <c r="HH130" s="41">
        <v>0</v>
      </c>
      <c r="HI130" s="41">
        <v>0</v>
      </c>
      <c r="HJ130" s="41">
        <v>0</v>
      </c>
      <c r="HK130" s="10">
        <f>SUM(GT130:HJ130)</f>
        <v>0</v>
      </c>
      <c r="HL130" s="100" t="s">
        <v>876</v>
      </c>
      <c r="HM130" s="90" t="s">
        <v>877</v>
      </c>
      <c r="HN130" s="90" t="s">
        <v>712</v>
      </c>
      <c r="HO130" s="90" t="s">
        <v>712</v>
      </c>
      <c r="HP130" s="90" t="s">
        <v>734</v>
      </c>
      <c r="HQ130" s="10" t="s">
        <v>736</v>
      </c>
      <c r="HR130" s="10" t="s">
        <v>712</v>
      </c>
      <c r="HS130" s="90" t="s">
        <v>734</v>
      </c>
      <c r="HT130" s="90" t="s">
        <v>712</v>
      </c>
      <c r="HU130" s="43">
        <v>0</v>
      </c>
      <c r="HV130" s="3">
        <v>0</v>
      </c>
      <c r="HW130" s="3">
        <v>0</v>
      </c>
      <c r="HX130" s="3">
        <v>0</v>
      </c>
      <c r="HY130" s="44">
        <v>0</v>
      </c>
      <c r="HZ130" s="3">
        <v>0</v>
      </c>
      <c r="IA130" s="3">
        <v>0</v>
      </c>
      <c r="IB130" s="3">
        <v>0</v>
      </c>
      <c r="IC130" s="3">
        <v>0</v>
      </c>
      <c r="ID130" s="3">
        <v>0</v>
      </c>
      <c r="IE130" s="3">
        <v>0</v>
      </c>
      <c r="IF130" s="3">
        <v>0</v>
      </c>
      <c r="IG130" s="3">
        <v>0</v>
      </c>
      <c r="IH130" s="3">
        <v>0</v>
      </c>
      <c r="II130" s="3">
        <v>0</v>
      </c>
      <c r="IJ130" s="3">
        <v>0</v>
      </c>
      <c r="IK130" s="3">
        <v>0</v>
      </c>
      <c r="IL130" s="3">
        <v>0</v>
      </c>
      <c r="IM130" s="65">
        <v>2</v>
      </c>
      <c r="IN130" s="65">
        <v>0</v>
      </c>
      <c r="IO130" s="65">
        <v>0</v>
      </c>
      <c r="IP130" s="65">
        <v>0</v>
      </c>
      <c r="IQ130" s="65">
        <v>0</v>
      </c>
      <c r="IR130" s="65">
        <v>0</v>
      </c>
    </row>
    <row r="131" spans="1:252" s="6" customFormat="1" ht="26.4" x14ac:dyDescent="0.25">
      <c r="A131" s="1" t="s">
        <v>213</v>
      </c>
      <c r="B131" s="32" t="s">
        <v>661</v>
      </c>
      <c r="C131" s="33" t="s">
        <v>672</v>
      </c>
      <c r="D131" s="33" t="s">
        <v>673</v>
      </c>
      <c r="E131" s="33" t="s">
        <v>456</v>
      </c>
      <c r="F131" s="1" t="s">
        <v>674</v>
      </c>
      <c r="G131" s="1" t="s">
        <v>668</v>
      </c>
      <c r="H131" s="1" t="s">
        <v>204</v>
      </c>
      <c r="I131" s="45">
        <v>4800</v>
      </c>
      <c r="J131" s="1">
        <v>1</v>
      </c>
      <c r="K131" s="3">
        <v>0</v>
      </c>
      <c r="L131" s="3">
        <v>0</v>
      </c>
      <c r="M131" s="3">
        <v>0</v>
      </c>
      <c r="N131" s="4">
        <v>50</v>
      </c>
      <c r="O131" s="4">
        <v>50</v>
      </c>
      <c r="P131" s="4">
        <v>60</v>
      </c>
      <c r="Q131" s="4">
        <v>0</v>
      </c>
      <c r="R131" s="4" t="s">
        <v>734</v>
      </c>
      <c r="S131" s="41">
        <v>2</v>
      </c>
      <c r="T131" s="41">
        <v>0</v>
      </c>
      <c r="U131" s="36">
        <v>113</v>
      </c>
      <c r="V131" s="35">
        <v>3</v>
      </c>
      <c r="W131" s="35">
        <v>117</v>
      </c>
      <c r="X131" s="3"/>
      <c r="Y131" s="2">
        <f>SUM(AC131,AE131)</f>
        <v>1918</v>
      </c>
      <c r="Z131" s="2">
        <f>SUM(AA131,BI131)</f>
        <v>261</v>
      </c>
      <c r="AA131" s="2">
        <f>SUM(AG131,AQ131)</f>
        <v>261</v>
      </c>
      <c r="AB131" s="37">
        <f>AA131/Y131</f>
        <v>0.13607924921793535</v>
      </c>
      <c r="AC131" s="5">
        <f>SUM(AF131,AP131)</f>
        <v>1918</v>
      </c>
      <c r="AD131" s="5">
        <f>SUM(AG131,AQ131,BI131)</f>
        <v>261</v>
      </c>
      <c r="AE131" s="6">
        <v>0</v>
      </c>
      <c r="AF131" s="2">
        <f>SUM(AH131,AJ131,AL131,AN131)</f>
        <v>1918</v>
      </c>
      <c r="AG131" s="2">
        <f>SUM(AI131,AK131,AM131,AO131)</f>
        <v>261</v>
      </c>
      <c r="AH131" s="3">
        <v>154</v>
      </c>
      <c r="AI131" s="3">
        <v>19</v>
      </c>
      <c r="AJ131" s="3">
        <v>200</v>
      </c>
      <c r="AK131" s="6">
        <v>56</v>
      </c>
      <c r="AL131" s="6">
        <v>1564</v>
      </c>
      <c r="AM131" s="3">
        <v>186</v>
      </c>
      <c r="AN131" s="3">
        <v>0</v>
      </c>
      <c r="AO131" s="3">
        <v>0</v>
      </c>
      <c r="AP131" s="2">
        <f>SUM(AT131,AV131,AX131,AZ131)</f>
        <v>0</v>
      </c>
      <c r="AQ131" s="2">
        <f>SUM(AU131,AW131,AY131,BA131)</f>
        <v>0</v>
      </c>
      <c r="AR131" s="5">
        <f>SUM(AT131,AV131,AX131)</f>
        <v>0</v>
      </c>
      <c r="AS131" s="1">
        <f>SUM(AU131,AW131,AY131)</f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83">
        <f>SUM(BB131,BD131)</f>
        <v>0</v>
      </c>
      <c r="BA131" s="83">
        <f>SUM(BC131,BE131)</f>
        <v>0</v>
      </c>
      <c r="BB131" s="3">
        <v>0</v>
      </c>
      <c r="BC131" s="3">
        <v>0</v>
      </c>
      <c r="BD131" s="3">
        <v>0</v>
      </c>
      <c r="BE131" s="3">
        <v>0</v>
      </c>
      <c r="BF131" s="6">
        <v>0</v>
      </c>
      <c r="BG131" s="7">
        <v>0</v>
      </c>
      <c r="BH131" s="6">
        <v>0</v>
      </c>
      <c r="BI131" s="38">
        <v>0</v>
      </c>
      <c r="BJ131" s="38">
        <v>158</v>
      </c>
      <c r="BK131" s="35">
        <v>11</v>
      </c>
      <c r="BL131" s="3">
        <v>0</v>
      </c>
      <c r="BM131" s="3">
        <v>0</v>
      </c>
      <c r="BN131" s="3"/>
      <c r="BO131" s="35">
        <v>0</v>
      </c>
      <c r="BP131" s="69">
        <v>0</v>
      </c>
      <c r="BQ131" s="69" t="s">
        <v>712</v>
      </c>
      <c r="BR131" s="3">
        <v>0</v>
      </c>
      <c r="BS131" s="3">
        <v>0</v>
      </c>
      <c r="BT131" s="2">
        <f>SUM(BU131,BW131,BX131)</f>
        <v>463</v>
      </c>
      <c r="BU131" s="35">
        <v>349</v>
      </c>
      <c r="BV131" s="35">
        <v>0</v>
      </c>
      <c r="BW131" s="35">
        <v>0</v>
      </c>
      <c r="BX131" s="35">
        <v>114</v>
      </c>
      <c r="BY131" s="39">
        <v>0</v>
      </c>
      <c r="BZ131" s="89">
        <f>BT131+BY131</f>
        <v>463</v>
      </c>
      <c r="CA131" s="82">
        <v>220</v>
      </c>
      <c r="CB131" s="82">
        <f>SUM(CC131,CD131,CE131,CF131,CG131,CH131)</f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3">
        <v>42</v>
      </c>
      <c r="CJ131" s="3" t="s">
        <v>734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6">
        <v>3</v>
      </c>
      <c r="CS131" s="37">
        <f>CT131/1598</f>
        <v>0.16270337922403003</v>
      </c>
      <c r="CT131" s="35">
        <v>260</v>
      </c>
      <c r="CU131" s="3">
        <v>0</v>
      </c>
      <c r="CV131" s="6">
        <v>0</v>
      </c>
      <c r="CW131" s="3">
        <v>1</v>
      </c>
      <c r="CX131" s="3">
        <v>0</v>
      </c>
      <c r="CY131" s="3">
        <v>0</v>
      </c>
      <c r="CZ131" s="40" t="s">
        <v>734</v>
      </c>
      <c r="DA131" s="40" t="s">
        <v>734</v>
      </c>
      <c r="DB131" s="40" t="s">
        <v>734</v>
      </c>
      <c r="DC131" s="40" t="s">
        <v>734</v>
      </c>
      <c r="DD131" s="40" t="s">
        <v>734</v>
      </c>
      <c r="DE131" s="40" t="s">
        <v>734</v>
      </c>
      <c r="DF131" s="40" t="s">
        <v>734</v>
      </c>
      <c r="DG131" s="40" t="s">
        <v>734</v>
      </c>
      <c r="DH131" s="40" t="s">
        <v>734</v>
      </c>
      <c r="DI131" s="96">
        <v>0</v>
      </c>
      <c r="DJ131" s="96">
        <v>0</v>
      </c>
      <c r="DK131" s="39">
        <f>SUM(DM131:DQ131)</f>
        <v>0</v>
      </c>
      <c r="DL131" s="39">
        <v>0</v>
      </c>
      <c r="DM131" s="39">
        <v>0</v>
      </c>
      <c r="DN131" s="39">
        <v>0</v>
      </c>
      <c r="DO131" s="39">
        <v>0</v>
      </c>
      <c r="DP131" s="39">
        <v>0</v>
      </c>
      <c r="DQ131" s="39">
        <v>0</v>
      </c>
      <c r="DR131" s="39">
        <v>0</v>
      </c>
      <c r="DS131" s="39">
        <v>0</v>
      </c>
      <c r="DT131" s="39">
        <v>0</v>
      </c>
      <c r="DU131" s="6">
        <v>0</v>
      </c>
      <c r="DV131" s="6">
        <v>0</v>
      </c>
      <c r="DW131" s="6" t="s">
        <v>734</v>
      </c>
      <c r="DX131" s="3" t="s">
        <v>734</v>
      </c>
      <c r="DY131" s="105"/>
      <c r="DZ131" s="35" t="s">
        <v>734</v>
      </c>
      <c r="EA131" s="35">
        <v>0</v>
      </c>
      <c r="EB131" s="35">
        <v>0</v>
      </c>
      <c r="EC131" s="35">
        <v>0</v>
      </c>
      <c r="ED131" s="35">
        <v>220</v>
      </c>
      <c r="EE131" s="35">
        <v>0</v>
      </c>
      <c r="EF131" s="35">
        <v>42</v>
      </c>
      <c r="EG131" s="35">
        <v>0</v>
      </c>
      <c r="EH131" s="35">
        <v>0</v>
      </c>
      <c r="EI131" s="35">
        <v>0</v>
      </c>
      <c r="EJ131" s="35">
        <v>0</v>
      </c>
      <c r="EK131" s="35">
        <v>0</v>
      </c>
      <c r="EL131" s="81">
        <f>SUM(EA131:EK131)</f>
        <v>262</v>
      </c>
      <c r="EM131" s="35">
        <v>0</v>
      </c>
      <c r="EN131" s="35">
        <v>0</v>
      </c>
      <c r="EO131" s="35">
        <v>0</v>
      </c>
      <c r="EP131" s="35">
        <v>0</v>
      </c>
      <c r="EQ131" s="35">
        <v>0</v>
      </c>
      <c r="ER131" s="35">
        <v>3</v>
      </c>
      <c r="ES131" s="35">
        <v>0</v>
      </c>
      <c r="ET131" s="2">
        <f>SUM(EM131:ES131)</f>
        <v>3</v>
      </c>
      <c r="EU131" s="3">
        <v>0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3">
        <v>0</v>
      </c>
      <c r="FB131" s="2">
        <f>SUM(EU131:FA131)</f>
        <v>0</v>
      </c>
      <c r="FC131" s="2">
        <f>ET131+FB131</f>
        <v>3</v>
      </c>
      <c r="FD131" s="9">
        <v>0</v>
      </c>
      <c r="FE131" s="9">
        <v>3</v>
      </c>
      <c r="FF131" s="9">
        <v>0</v>
      </c>
      <c r="FG131" s="9">
        <v>0</v>
      </c>
      <c r="FH131" s="10">
        <f>SUM(FD131:FG131)</f>
        <v>3</v>
      </c>
      <c r="FI131" s="9">
        <v>0</v>
      </c>
      <c r="FJ131" s="9">
        <v>0</v>
      </c>
      <c r="FK131" s="9">
        <v>0</v>
      </c>
      <c r="FL131" s="9">
        <v>0</v>
      </c>
      <c r="FM131" s="9">
        <v>0</v>
      </c>
      <c r="FN131" s="9">
        <v>0</v>
      </c>
      <c r="FO131" s="9">
        <v>0</v>
      </c>
      <c r="FP131" s="10">
        <f>SUM(FI131:FO131)</f>
        <v>0</v>
      </c>
      <c r="FQ131" s="9">
        <v>0</v>
      </c>
      <c r="FR131" s="9">
        <v>0</v>
      </c>
      <c r="FS131" s="9">
        <v>0</v>
      </c>
      <c r="FT131" s="9">
        <v>0</v>
      </c>
      <c r="FU131" s="9">
        <v>0</v>
      </c>
      <c r="FV131" s="10">
        <f>SUM(FQ131:FU131)</f>
        <v>0</v>
      </c>
      <c r="FW131" s="41">
        <v>0</v>
      </c>
      <c r="FX131" s="41">
        <v>0</v>
      </c>
      <c r="FY131" s="11">
        <f>SUM(FW131:FX131)</f>
        <v>0</v>
      </c>
      <c r="FZ131" s="11">
        <v>0</v>
      </c>
      <c r="GA131" s="10">
        <f>SUM(FZ131,FY131,FV131,FP131)</f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10">
        <f>SUM(GB131:GR131)</f>
        <v>0</v>
      </c>
      <c r="GT131" s="41">
        <v>0</v>
      </c>
      <c r="GU131" s="41">
        <v>0</v>
      </c>
      <c r="GV131" s="41">
        <v>0</v>
      </c>
      <c r="GW131" s="41">
        <v>0</v>
      </c>
      <c r="GX131" s="41">
        <v>0</v>
      </c>
      <c r="GY131" s="41">
        <v>0</v>
      </c>
      <c r="GZ131" s="41">
        <v>0</v>
      </c>
      <c r="HA131" s="41">
        <v>0</v>
      </c>
      <c r="HB131" s="41">
        <v>0</v>
      </c>
      <c r="HC131" s="41">
        <v>0</v>
      </c>
      <c r="HD131" s="41">
        <v>0</v>
      </c>
      <c r="HE131" s="41">
        <v>0</v>
      </c>
      <c r="HF131" s="41">
        <v>0</v>
      </c>
      <c r="HG131" s="41">
        <v>0</v>
      </c>
      <c r="HH131" s="41">
        <v>0</v>
      </c>
      <c r="HI131" s="41">
        <v>0</v>
      </c>
      <c r="HJ131" s="41">
        <v>0</v>
      </c>
      <c r="HK131" s="10">
        <f>SUM(GT131:HJ131)</f>
        <v>0</v>
      </c>
      <c r="HL131" s="101"/>
      <c r="HM131" s="90" t="s">
        <v>938</v>
      </c>
      <c r="HN131" s="90" t="s">
        <v>712</v>
      </c>
      <c r="HO131" s="90" t="s">
        <v>734</v>
      </c>
      <c r="HP131" s="90" t="s">
        <v>712</v>
      </c>
      <c r="HQ131" s="10"/>
      <c r="HR131" s="10" t="s">
        <v>712</v>
      </c>
      <c r="HS131" s="90" t="s">
        <v>734</v>
      </c>
      <c r="HT131" s="90" t="s">
        <v>734</v>
      </c>
      <c r="HU131" s="43">
        <v>0</v>
      </c>
      <c r="HV131" s="3">
        <v>0</v>
      </c>
      <c r="HW131" s="3">
        <v>0</v>
      </c>
      <c r="HX131" s="3">
        <v>0</v>
      </c>
      <c r="HY131" s="44">
        <v>0</v>
      </c>
      <c r="HZ131" s="3">
        <v>0</v>
      </c>
      <c r="IA131" s="3">
        <v>0</v>
      </c>
      <c r="IB131" s="3">
        <v>0</v>
      </c>
      <c r="IC131" s="3">
        <v>0</v>
      </c>
      <c r="ID131" s="3">
        <v>0</v>
      </c>
      <c r="IE131" s="3">
        <v>0</v>
      </c>
      <c r="IF131" s="3">
        <v>0</v>
      </c>
      <c r="IG131" s="3">
        <v>0</v>
      </c>
      <c r="IH131" s="3">
        <v>0</v>
      </c>
      <c r="II131" s="3">
        <v>0</v>
      </c>
      <c r="IJ131" s="3">
        <v>0</v>
      </c>
      <c r="IK131" s="3">
        <v>0</v>
      </c>
      <c r="IL131" s="3">
        <v>0</v>
      </c>
      <c r="IM131" s="65">
        <v>0</v>
      </c>
      <c r="IN131" s="65">
        <v>0</v>
      </c>
      <c r="IO131" s="65">
        <v>0</v>
      </c>
      <c r="IP131" s="65">
        <v>0</v>
      </c>
      <c r="IQ131" s="65">
        <v>0</v>
      </c>
      <c r="IR131" s="65">
        <v>0</v>
      </c>
    </row>
    <row r="132" spans="1:252" x14ac:dyDescent="0.25">
      <c r="AZ132" s="83"/>
      <c r="BA132" s="83"/>
      <c r="BO132" s="38"/>
      <c r="DI132" s="9"/>
      <c r="DJ132" s="9"/>
    </row>
    <row r="133" spans="1:252" x14ac:dyDescent="0.25">
      <c r="AZ133" s="83"/>
      <c r="BA133" s="83"/>
      <c r="BO133" s="38"/>
      <c r="DI133" s="9"/>
      <c r="DJ133" s="9"/>
    </row>
    <row r="134" spans="1:252" x14ac:dyDescent="0.25">
      <c r="AZ134" s="83"/>
      <c r="BA134" s="83"/>
      <c r="BO134" s="38"/>
      <c r="DI134" s="9"/>
      <c r="DJ134" s="9"/>
    </row>
    <row r="135" spans="1:252" x14ac:dyDescent="0.25">
      <c r="AZ135" s="83"/>
      <c r="BA135" s="83"/>
      <c r="BO135" s="38"/>
      <c r="DI135" s="9"/>
      <c r="DJ135" s="9"/>
    </row>
    <row r="136" spans="1:252" x14ac:dyDescent="0.25">
      <c r="AZ136" s="83"/>
      <c r="BA136" s="83"/>
      <c r="BO136" s="38"/>
      <c r="DI136" s="9"/>
      <c r="DJ136" s="9"/>
    </row>
    <row r="137" spans="1:252" x14ac:dyDescent="0.25">
      <c r="AZ137" s="83"/>
      <c r="BA137" s="83"/>
      <c r="BO137" s="38"/>
    </row>
    <row r="138" spans="1:252" x14ac:dyDescent="0.25">
      <c r="AZ138" s="83"/>
      <c r="BA138" s="83"/>
      <c r="BO138" s="38"/>
    </row>
    <row r="139" spans="1:252" x14ac:dyDescent="0.25">
      <c r="AZ139" s="83"/>
      <c r="BA139" s="83"/>
      <c r="BO139" s="38"/>
    </row>
    <row r="140" spans="1:252" x14ac:dyDescent="0.25">
      <c r="AZ140" s="83"/>
      <c r="BA140" s="83"/>
      <c r="BO140" s="38"/>
    </row>
    <row r="141" spans="1:252" x14ac:dyDescent="0.25">
      <c r="AZ141" s="83"/>
      <c r="BA141" s="83"/>
      <c r="BO141" s="38"/>
    </row>
    <row r="142" spans="1:252" x14ac:dyDescent="0.25">
      <c r="AZ142" s="83"/>
      <c r="BA142" s="83"/>
    </row>
    <row r="143" spans="1:252" x14ac:dyDescent="0.25">
      <c r="AZ143" s="83"/>
      <c r="BA143" s="83"/>
    </row>
    <row r="144" spans="1:252" x14ac:dyDescent="0.25">
      <c r="AZ144" s="83"/>
      <c r="BA144" s="83"/>
    </row>
    <row r="145" spans="52:53" x14ac:dyDescent="0.25">
      <c r="AZ145" s="83"/>
      <c r="BA145" s="83"/>
    </row>
  </sheetData>
  <sheetProtection selectLockedCells="1" selectUnlockedCells="1"/>
  <autoFilter ref="A1:IR131">
    <sortState ref="A99:IX99">
      <sortCondition ref="F1:F146"/>
    </sortState>
  </autoFilter>
  <phoneticPr fontId="0" type="noConversion"/>
  <hyperlinks>
    <hyperlink ref="HL120" r:id="rId1"/>
    <hyperlink ref="HL27" r:id="rId2"/>
    <hyperlink ref="HL11" r:id="rId3"/>
    <hyperlink ref="HL33" r:id="rId4"/>
    <hyperlink ref="HL67" r:id="rId5"/>
    <hyperlink ref="HL65" r:id="rId6"/>
    <hyperlink ref="HL53" r:id="rId7"/>
    <hyperlink ref="HL83" r:id="rId8"/>
    <hyperlink ref="HL80" r:id="rId9"/>
    <hyperlink ref="HL104" r:id="rId10"/>
    <hyperlink ref="HL91" r:id="rId11"/>
    <hyperlink ref="HL45" r:id="rId12"/>
    <hyperlink ref="HL32" r:id="rId13"/>
    <hyperlink ref="HL129" r:id="rId14"/>
    <hyperlink ref="HL112" r:id="rId15"/>
    <hyperlink ref="HL84" r:id="rId16"/>
    <hyperlink ref="HL10" r:id="rId17"/>
    <hyperlink ref="HL72" r:id="rId18"/>
    <hyperlink ref="HL115" r:id="rId19"/>
    <hyperlink ref="HL89" r:id="rId20"/>
    <hyperlink ref="HL88" r:id="rId21"/>
    <hyperlink ref="HL78" r:id="rId22"/>
    <hyperlink ref="HL68" r:id="rId23"/>
    <hyperlink ref="HL109" r:id="rId24"/>
    <hyperlink ref="HL106" r:id="rId25"/>
    <hyperlink ref="HL8" r:id="rId26"/>
    <hyperlink ref="HL82" r:id="rId27"/>
    <hyperlink ref="HL40" r:id="rId28"/>
    <hyperlink ref="HL26" r:id="rId29"/>
    <hyperlink ref="HL99" r:id="rId30"/>
    <hyperlink ref="HL73" r:id="rId31"/>
    <hyperlink ref="HL50" r:id="rId32"/>
    <hyperlink ref="HL58" r:id="rId33"/>
    <hyperlink ref="HL23" r:id="rId34"/>
    <hyperlink ref="HL43" r:id="rId35"/>
    <hyperlink ref="HL64" r:id="rId36"/>
    <hyperlink ref="HL13" r:id="rId37"/>
    <hyperlink ref="HL59" r:id="rId38"/>
    <hyperlink ref="HL96" r:id="rId39"/>
    <hyperlink ref="HL60" r:id="rId40"/>
    <hyperlink ref="HL47" r:id="rId41"/>
    <hyperlink ref="HL125" r:id="rId42"/>
    <hyperlink ref="HL95" r:id="rId43"/>
    <hyperlink ref="HL57" r:id="rId44"/>
    <hyperlink ref="HL28" r:id="rId45"/>
    <hyperlink ref="HL42" r:id="rId46"/>
    <hyperlink ref="HL7" r:id="rId47"/>
    <hyperlink ref="HL6" r:id="rId48"/>
    <hyperlink ref="HL46" r:id="rId49"/>
    <hyperlink ref="HL21" r:id="rId50"/>
    <hyperlink ref="HL124" r:id="rId51"/>
    <hyperlink ref="HL113" r:id="rId52"/>
    <hyperlink ref="HL81" r:id="rId53"/>
    <hyperlink ref="HL90" r:id="rId54"/>
    <hyperlink ref="HL24" r:id="rId55"/>
    <hyperlink ref="HL107" r:id="rId56"/>
    <hyperlink ref="HL9" r:id="rId57"/>
    <hyperlink ref="HL130" r:id="rId58"/>
    <hyperlink ref="HL3" r:id="rId59"/>
    <hyperlink ref="HL38" r:id="rId60"/>
    <hyperlink ref="HL108" r:id="rId61"/>
    <hyperlink ref="HL66" r:id="rId62"/>
    <hyperlink ref="HL79" r:id="rId63"/>
    <hyperlink ref="HL93" r:id="rId64"/>
    <hyperlink ref="HL98" r:id="rId65"/>
    <hyperlink ref="HL123" r:id="rId66"/>
    <hyperlink ref="HL76" r:id="rId67"/>
    <hyperlink ref="HL77" r:id="rId68"/>
    <hyperlink ref="HL75" r:id="rId69"/>
    <hyperlink ref="HL37" r:id="rId70"/>
    <hyperlink ref="HL18" r:id="rId71"/>
    <hyperlink ref="HL126" r:id="rId72"/>
    <hyperlink ref="HL85" r:id="rId73"/>
    <hyperlink ref="HL17" r:id="rId74"/>
    <hyperlink ref="HL12" r:id="rId75"/>
    <hyperlink ref="HL86" r:id="rId76"/>
    <hyperlink ref="HL110" r:id="rId77"/>
    <hyperlink ref="HL19" r:id="rId78"/>
    <hyperlink ref="HL101" r:id="rId79"/>
    <hyperlink ref="HL35" r:id="rId80"/>
    <hyperlink ref="HL61" r:id="rId81"/>
    <hyperlink ref="HL29" r:id="rId82"/>
    <hyperlink ref="HL128" r:id="rId83"/>
    <hyperlink ref="HL15" r:id="rId84"/>
    <hyperlink ref="HL111" r:id="rId85"/>
    <hyperlink ref="HL102" r:id="rId86"/>
    <hyperlink ref="HL117" r:id="rId87"/>
    <hyperlink ref="HL44" r:id="rId88"/>
    <hyperlink ref="HL14" r:id="rId89"/>
    <hyperlink ref="HL69" r:id="rId90"/>
    <hyperlink ref="HL22" r:id="rId91"/>
    <hyperlink ref="HL36" r:id="rId92"/>
    <hyperlink ref="HL41" r:id="rId93"/>
    <hyperlink ref="HL51" r:id="rId94"/>
    <hyperlink ref="HL56" r:id="rId95"/>
    <hyperlink ref="HL87" r:id="rId96"/>
    <hyperlink ref="HL105" r:id="rId97"/>
    <hyperlink ref="HL114" r:id="rId98"/>
    <hyperlink ref="HL122" r:id="rId99"/>
    <hyperlink ref="HL48" r:id="rId100"/>
  </hyperlinks>
  <printOptions headings="1" gridLine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0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stat2021</vt:lpstr>
      <vt:lpstr>stat2021!__xlnm.Print_Titles</vt:lpstr>
      <vt:lpstr>stat2021!Drucktitel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Schneider</dc:creator>
  <cp:lastModifiedBy>Marcel Schneider</cp:lastModifiedBy>
  <dcterms:created xsi:type="dcterms:W3CDTF">2019-01-22T10:27:37Z</dcterms:created>
  <dcterms:modified xsi:type="dcterms:W3CDTF">2022-03-17T10:23:45Z</dcterms:modified>
</cp:coreProperties>
</file>